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0" yWindow="0" windowWidth="10065" windowHeight="2325"/>
  </bookViews>
  <sheets>
    <sheet name="Zoznam inventára" sheetId="1" r:id="rId1"/>
  </sheets>
  <definedNames>
    <definedName name="hodZvýrazniť">IFERROR(IF('Zoznam inventára'!$H$1="áno", TRUE, FALSE),FALSE)</definedName>
    <definedName name="NadpisStĺpca1">ZoznamInventára[[#Headers],[Položky na doobjednanie s príznakom]]</definedName>
    <definedName name="_xlnm.Print_Titles" localSheetId="0">'Zoznam inventára'!$1:$3</definedName>
  </definedNames>
  <calcPr calcId="152511"/>
</workbook>
</file>

<file path=xl/calcChain.xml><?xml version="1.0" encoding="utf-8"?>
<calcChain xmlns="http://schemas.openxmlformats.org/spreadsheetml/2006/main">
  <c r="B106" i="1" l="1"/>
  <c r="B105" i="1"/>
  <c r="B104" i="1"/>
  <c r="B103" i="1"/>
  <c r="B102" i="1"/>
  <c r="B101" i="1"/>
  <c r="H101" i="1"/>
  <c r="B100" i="1"/>
  <c r="B99" i="1"/>
  <c r="B98" i="1"/>
  <c r="B97" i="1"/>
  <c r="B96" i="1"/>
  <c r="B95" i="1"/>
  <c r="H95" i="1"/>
  <c r="B94" i="1"/>
  <c r="H94" i="1"/>
  <c r="B93" i="1"/>
  <c r="H93" i="1"/>
  <c r="B92" i="1"/>
  <c r="B91" i="1"/>
  <c r="B90" i="1"/>
  <c r="B89" i="1"/>
  <c r="B88" i="1"/>
  <c r="B87" i="1"/>
  <c r="B85" i="1"/>
  <c r="B86" i="1"/>
  <c r="B83" i="1"/>
  <c r="B84" i="1"/>
  <c r="B79" i="1"/>
  <c r="B80" i="1"/>
  <c r="B81" i="1"/>
  <c r="B82" i="1"/>
  <c r="B75" i="1"/>
  <c r="B76" i="1"/>
  <c r="B77" i="1"/>
  <c r="B78" i="1"/>
  <c r="H75" i="1"/>
  <c r="B71" i="1"/>
  <c r="B72" i="1"/>
  <c r="B73" i="1"/>
  <c r="B74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H67" i="1"/>
  <c r="H60" i="1"/>
  <c r="H58" i="1"/>
  <c r="H57" i="1"/>
  <c r="H56" i="1"/>
  <c r="H54" i="1"/>
  <c r="H53" i="1"/>
  <c r="H50" i="1"/>
  <c r="H48" i="1"/>
  <c r="H47" i="1"/>
  <c r="H42" i="1"/>
  <c r="H40" i="1"/>
  <c r="H39" i="1"/>
  <c r="H36" i="1"/>
  <c r="H35" i="1"/>
  <c r="H32" i="1"/>
  <c r="H31" i="1"/>
  <c r="B27" i="1"/>
  <c r="B28" i="1"/>
  <c r="B29" i="1"/>
  <c r="H29" i="1"/>
  <c r="H27" i="1"/>
  <c r="B26" i="1"/>
  <c r="H26" i="1"/>
  <c r="H4" i="1" l="1"/>
  <c r="H8" i="1"/>
  <c r="H14" i="1"/>
  <c r="H15" i="1"/>
  <c r="H16" i="1"/>
  <c r="H18" i="1"/>
  <c r="H24" i="1"/>
  <c r="H25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</calcChain>
</file>

<file path=xl/sharedStrings.xml><?xml version="1.0" encoding="utf-8"?>
<sst xmlns="http://schemas.openxmlformats.org/spreadsheetml/2006/main" count="511" uniqueCount="149">
  <si>
    <t>Položky na doobjednanie s príznakom</t>
  </si>
  <si>
    <t>Popis</t>
  </si>
  <si>
    <t>Jednotková cena</t>
  </si>
  <si>
    <t>Množstvo zásob</t>
  </si>
  <si>
    <t>Zrušené?</t>
  </si>
  <si>
    <t/>
  </si>
  <si>
    <t>áno</t>
  </si>
  <si>
    <t>Zoznam objednávok za rok 2017</t>
  </si>
  <si>
    <t>číslo</t>
  </si>
  <si>
    <t>Objednávateľ</t>
  </si>
  <si>
    <t>Hodnota celkom</t>
  </si>
  <si>
    <t>Partner</t>
  </si>
  <si>
    <t>Mesto</t>
  </si>
  <si>
    <t>Dátum:</t>
  </si>
  <si>
    <t>Janíková</t>
  </si>
  <si>
    <t>STK,servis auta</t>
  </si>
  <si>
    <t>A-AUTO</t>
  </si>
  <si>
    <t>Žilina</t>
  </si>
  <si>
    <t>poštové známky</t>
  </si>
  <si>
    <t>Slov.pošta</t>
  </si>
  <si>
    <t>Sysáková</t>
  </si>
  <si>
    <t>batéria</t>
  </si>
  <si>
    <t>MiHi</t>
  </si>
  <si>
    <t>Slov.Ľupča</t>
  </si>
  <si>
    <t>Šimková</t>
  </si>
  <si>
    <t>servis PC a inštal.</t>
  </si>
  <si>
    <t>VMX</t>
  </si>
  <si>
    <t>Bratislava</t>
  </si>
  <si>
    <t>Halásová</t>
  </si>
  <si>
    <t>Jedálne kupóny</t>
  </si>
  <si>
    <t>LeCheque</t>
  </si>
  <si>
    <t>servis,voda+prísl.</t>
  </si>
  <si>
    <t>Aquaservis</t>
  </si>
  <si>
    <t>Štúrovo</t>
  </si>
  <si>
    <t>Kanc.potreby</t>
  </si>
  <si>
    <t>Troščák</t>
  </si>
  <si>
    <t>Košice</t>
  </si>
  <si>
    <t>školenie</t>
  </si>
  <si>
    <t>Proeko</t>
  </si>
  <si>
    <t>EdosPem</t>
  </si>
  <si>
    <t>Prac.oblečenie</t>
  </si>
  <si>
    <t>Rempo</t>
  </si>
  <si>
    <t>Haviarová</t>
  </si>
  <si>
    <t>Prac.obuv</t>
  </si>
  <si>
    <t>UNMAT</t>
  </si>
  <si>
    <t>Banská Bystrica</t>
  </si>
  <si>
    <t>Hyg.potreby</t>
  </si>
  <si>
    <t>Jysk</t>
  </si>
  <si>
    <t>internet</t>
  </si>
  <si>
    <t>Swan</t>
  </si>
  <si>
    <t xml:space="preserve">Kávovar </t>
  </si>
  <si>
    <t>NAY</t>
  </si>
  <si>
    <t>PoradcaPodnik.</t>
  </si>
  <si>
    <t>5.5.20107</t>
  </si>
  <si>
    <t>Pikaliová</t>
  </si>
  <si>
    <t>servis auta</t>
  </si>
  <si>
    <t>Mikona</t>
  </si>
  <si>
    <t>Púchov</t>
  </si>
  <si>
    <t>10.5.20107</t>
  </si>
  <si>
    <t>Cerovský</t>
  </si>
  <si>
    <t>Pracovná porada</t>
  </si>
  <si>
    <t>VeľkáHavrania</t>
  </si>
  <si>
    <t>Zázrivá</t>
  </si>
  <si>
    <t>pitná voda</t>
  </si>
  <si>
    <t>Putec</t>
  </si>
  <si>
    <t>11.6..2017</t>
  </si>
  <si>
    <t>Boledovičová</t>
  </si>
  <si>
    <t>Nitra</t>
  </si>
  <si>
    <t>servis tlačiarne</t>
  </si>
  <si>
    <t>Sharp</t>
  </si>
  <si>
    <t>41A</t>
  </si>
  <si>
    <t>Vizitky</t>
  </si>
  <si>
    <t>Ing.Belányi</t>
  </si>
  <si>
    <t>Nové Zámky</t>
  </si>
  <si>
    <t>servis hasiac.prístroj</t>
  </si>
  <si>
    <t>Pyrostop</t>
  </si>
  <si>
    <t>kalkulačka</t>
  </si>
  <si>
    <t>diskety</t>
  </si>
  <si>
    <t>Mihi</t>
  </si>
  <si>
    <t>Lukáčová</t>
  </si>
  <si>
    <t>Konferencia</t>
  </si>
  <si>
    <t>Slov.komora.slov.ing</t>
  </si>
  <si>
    <t>predĺženie licencie k PC</t>
  </si>
  <si>
    <t>Eset</t>
  </si>
  <si>
    <t>plastové tabule</t>
  </si>
  <si>
    <t>Grafon</t>
  </si>
  <si>
    <t>Liptovský Mikuláš</t>
  </si>
  <si>
    <t>prac.taška</t>
  </si>
  <si>
    <t>LaraBags</t>
  </si>
  <si>
    <t>Nábytok do pobočky Prešov</t>
  </si>
  <si>
    <t>Domdecor</t>
  </si>
  <si>
    <t>Prešov</t>
  </si>
  <si>
    <t>slov.pošta</t>
  </si>
  <si>
    <t>stĺpiky, reťaz a rám</t>
  </si>
  <si>
    <t>B2B Partner</t>
  </si>
  <si>
    <t>prac.obuv a rukavice</t>
  </si>
  <si>
    <t>Tempo agentúra</t>
  </si>
  <si>
    <t>individ.školenie</t>
  </si>
  <si>
    <t>Progres Slovakia</t>
  </si>
  <si>
    <t>Oprava fotoaparátu</t>
  </si>
  <si>
    <t>PC Expres</t>
  </si>
  <si>
    <t>Planina</t>
  </si>
  <si>
    <t>Muráň</t>
  </si>
  <si>
    <t>PZP nových osob.áut</t>
  </si>
  <si>
    <t>Kooperatíva</t>
  </si>
  <si>
    <t>HP nových osob.áut</t>
  </si>
  <si>
    <t>Kestler</t>
  </si>
  <si>
    <t>Prihlásenie osob.auta Dacia D</t>
  </si>
  <si>
    <t>Prihlásenie nov.auta Sandero</t>
  </si>
  <si>
    <t>Nákup kávovaru</t>
  </si>
  <si>
    <t>ITSK</t>
  </si>
  <si>
    <t>Pracovná taška-nákup</t>
  </si>
  <si>
    <t>Kož.galantéria</t>
  </si>
  <si>
    <t>vizitky</t>
  </si>
  <si>
    <t>ColorGrafik</t>
  </si>
  <si>
    <t>Prac.taška-nákup</t>
  </si>
  <si>
    <t>Nákup prac.odevov</t>
  </si>
  <si>
    <t>Gemini</t>
  </si>
  <si>
    <t>Čistenie kopírky Canon</t>
  </si>
  <si>
    <t>Revis-servis</t>
  </si>
  <si>
    <t>obj.časopisu</t>
  </si>
  <si>
    <t>JagaGroup</t>
  </si>
  <si>
    <t>nákup mobil.telefonov</t>
  </si>
  <si>
    <t>Orange Slovensko</t>
  </si>
  <si>
    <t>Kovačka</t>
  </si>
  <si>
    <t>Predĺženie predplatenia web</t>
  </si>
  <si>
    <t>Bohemiasoft</t>
  </si>
  <si>
    <t>České Budejovice</t>
  </si>
  <si>
    <t>nákup.kuchynského vybavenia</t>
  </si>
  <si>
    <t>Ikea</t>
  </si>
  <si>
    <t>nákup ventilátora a tašky na NB</t>
  </si>
  <si>
    <t>nákup občerstvenia</t>
  </si>
  <si>
    <t>TESCO</t>
  </si>
  <si>
    <t>Obaly na MT</t>
  </si>
  <si>
    <t>Dates Mobile</t>
  </si>
  <si>
    <t>servis os.áut za rok 2017</t>
  </si>
  <si>
    <t>Németh Richard</t>
  </si>
  <si>
    <t>Šamorín</t>
  </si>
  <si>
    <t>Právne služby za rok 2017</t>
  </si>
  <si>
    <t xml:space="preserve">JUDr.Guťan  </t>
  </si>
  <si>
    <t>99A</t>
  </si>
  <si>
    <t xml:space="preserve">Nákup nábytku </t>
  </si>
  <si>
    <t>PAPERA</t>
  </si>
  <si>
    <t>tepovanie kobercov</t>
  </si>
  <si>
    <t>Atilla Szabó</t>
  </si>
  <si>
    <t>Zlaté Klasy</t>
  </si>
  <si>
    <t>Nákup 1xNB Lenovo</t>
  </si>
  <si>
    <t>Mediatip</t>
  </si>
  <si>
    <t>Dubnica nad Váhom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</si>
</sst>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&quot;$&quot;#,##0.00_);\(&quot;$&quot;#,##0.00\)"/>
    <numFmt numFmtId="165" formatCode="&quot;Reorder&quot;;&quot;&quot;;&quot;&quot;"/>
    <numFmt numFmtId="166" formatCode="&quot;Doobjednanie&quot;;&quot;&quot;;&quot;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4" fillId="3" borderId="0" applyNumberFormat="0" applyProtection="0">
      <alignment horizontal="left" vertical="center" indent="1"/>
    </xf>
    <xf numFmtId="0" fontId="3" fillId="4" borderId="0" applyProtection="0">
      <alignment horizontal="left" vertical="center" wrapText="1" indent="1"/>
    </xf>
    <xf numFmtId="0" fontId="7" fillId="3" borderId="0" applyNumberFormat="0" applyProtection="0">
      <alignment horizontal="right" vertical="center"/>
    </xf>
    <xf numFmtId="164" fontId="8" fillId="0" borderId="0" applyProtection="0">
      <alignment horizontal="right" vertical="center" indent="1"/>
    </xf>
    <xf numFmtId="0" fontId="8" fillId="0" borderId="0" applyProtection="0">
      <alignment horizontal="right" vertical="center" indent="1"/>
    </xf>
    <xf numFmtId="0" fontId="2" fillId="0" borderId="0" applyProtection="0">
      <alignment horizontal="center" vertical="center"/>
    </xf>
    <xf numFmtId="0" fontId="2" fillId="0" borderId="0" applyProtection="0">
      <alignment horizontal="left" vertical="center" wrapText="1" indent="1"/>
    </xf>
    <xf numFmtId="165" fontId="2" fillId="2" borderId="0">
      <alignment horizontal="left" vertical="center" indent="1"/>
    </xf>
    <xf numFmtId="0" fontId="7" fillId="3" borderId="0" applyNumberFormat="0" applyProtection="0">
      <alignment horizontal="left" vertical="center" indent="1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3" borderId="0" xfId="3">
      <alignment horizontal="right" vertical="center"/>
    </xf>
    <xf numFmtId="0" fontId="5" fillId="0" borderId="0" xfId="0" applyFont="1" applyFill="1" applyAlignment="1">
      <alignment vertical="top"/>
    </xf>
    <xf numFmtId="0" fontId="6" fillId="0" borderId="0" xfId="0" applyFont="1">
      <alignment vertical="center"/>
    </xf>
    <xf numFmtId="0" fontId="7" fillId="3" borderId="0" xfId="3">
      <alignment horizontal="right" vertical="center"/>
    </xf>
    <xf numFmtId="0" fontId="7" fillId="3" borderId="0" xfId="3">
      <alignment horizontal="right" vertical="center"/>
    </xf>
    <xf numFmtId="0" fontId="9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7" fillId="3" borderId="0" xfId="9">
      <alignment horizontal="left" vertical="center" indent="1"/>
    </xf>
    <xf numFmtId="0" fontId="3" fillId="4" borderId="0" xfId="2" applyNumberFormat="1" applyFont="1" applyFill="1" applyBorder="1" applyAlignment="1">
      <alignment horizontal="left" vertical="center" wrapText="1" indent="1"/>
    </xf>
    <xf numFmtId="0" fontId="2" fillId="0" borderId="0" xfId="7" applyNumberFormat="1" applyFont="1" applyFill="1" applyBorder="1" applyAlignment="1">
      <alignment horizontal="left" vertical="center" wrapText="1" indent="1"/>
    </xf>
    <xf numFmtId="0" fontId="2" fillId="0" borderId="0" xfId="5" applyNumberFormat="1" applyFont="1" applyFill="1" applyBorder="1" applyAlignment="1">
      <alignment horizontal="right" vertical="center" indent="1"/>
    </xf>
    <xf numFmtId="0" fontId="2" fillId="0" borderId="0" xfId="6" applyNumberFormat="1" applyFont="1" applyFill="1" applyBorder="1" applyAlignment="1">
      <alignment horizontal="center" vertical="center"/>
    </xf>
    <xf numFmtId="7" fontId="2" fillId="0" borderId="0" xfId="4" applyNumberFormat="1" applyFont="1" applyFill="1" applyBorder="1" applyAlignment="1">
      <alignment horizontal="right" vertical="center" indent="1"/>
    </xf>
    <xf numFmtId="166" fontId="2" fillId="2" borderId="0" xfId="8" applyNumberFormat="1" applyFont="1" applyFill="1" applyBorder="1" applyAlignment="1">
      <alignment horizontal="left" vertical="center" indent="1"/>
    </xf>
    <xf numFmtId="0" fontId="4" fillId="3" borderId="0" xfId="1">
      <alignment horizontal="left" vertical="center" indent="1"/>
    </xf>
    <xf numFmtId="0" fontId="7" fillId="3" borderId="0" xfId="3">
      <alignment horizontal="right" vertical="center"/>
    </xf>
    <xf numFmtId="0" fontId="0" fillId="0" borderId="0" xfId="7" applyNumberFormat="1" applyFont="1" applyFill="1" applyBorder="1" applyAlignment="1">
      <alignment horizontal="left" vertical="center" wrapText="1" indent="1"/>
    </xf>
    <xf numFmtId="0" fontId="0" fillId="0" borderId="0" xfId="5" applyNumberFormat="1" applyFont="1" applyFill="1" applyBorder="1" applyAlignment="1">
      <alignment horizontal="right" vertical="center" indent="1"/>
    </xf>
    <xf numFmtId="14" fontId="0" fillId="5" borderId="1" xfId="5" applyNumberFormat="1" applyFont="1" applyFill="1" applyBorder="1" applyAlignment="1">
      <alignment horizontal="right" vertical="center" indent="1"/>
    </xf>
    <xf numFmtId="166" fontId="10" fillId="2" borderId="0" xfId="8" applyNumberFormat="1" applyFont="1" applyFill="1" applyAlignment="1">
      <alignment horizontal="left" vertical="center" indent="1"/>
    </xf>
    <xf numFmtId="0" fontId="10" fillId="0" borderId="0" xfId="7" applyNumberFormat="1" applyFont="1" applyFill="1" applyAlignment="1">
      <alignment horizontal="left" vertical="center" wrapText="1" indent="1"/>
    </xf>
    <xf numFmtId="7" fontId="10" fillId="0" borderId="0" xfId="4" applyNumberFormat="1" applyFont="1" applyFill="1" applyAlignment="1">
      <alignment horizontal="right" vertical="center" indent="1"/>
    </xf>
    <xf numFmtId="0" fontId="10" fillId="0" borderId="0" xfId="5" applyNumberFormat="1" applyFont="1" applyFill="1" applyAlignment="1">
      <alignment horizontal="right" vertical="center" indent="1"/>
    </xf>
    <xf numFmtId="0" fontId="10" fillId="0" borderId="0" xfId="6" applyNumberFormat="1" applyFont="1" applyFill="1" applyAlignment="1">
      <alignment horizontal="center" vertical="center"/>
    </xf>
    <xf numFmtId="0" fontId="10" fillId="5" borderId="0" xfId="5" applyNumberFormat="1" applyFont="1" applyFill="1" applyBorder="1" applyAlignment="1">
      <alignment horizontal="right" vertical="center" indent="1"/>
    </xf>
    <xf numFmtId="14" fontId="10" fillId="5" borderId="1" xfId="5" applyNumberFormat="1" applyFont="1" applyFill="1" applyBorder="1" applyAlignment="1">
      <alignment horizontal="right" vertical="center" indent="1"/>
    </xf>
    <xf numFmtId="14" fontId="10" fillId="5" borderId="0" xfId="5" applyNumberFormat="1" applyFont="1" applyFill="1" applyBorder="1" applyAlignment="1">
      <alignment horizontal="right" vertical="center" indent="1"/>
    </xf>
    <xf numFmtId="0" fontId="1" fillId="0" borderId="0" xfId="7" applyNumberFormat="1" applyFont="1" applyFill="1" applyAlignment="1">
      <alignment horizontal="left" vertical="center" wrapText="1" indent="1"/>
    </xf>
    <xf numFmtId="0" fontId="1" fillId="0" borderId="0" xfId="5" applyNumberFormat="1" applyFont="1" applyFill="1" applyAlignment="1">
      <alignment horizontal="right" vertical="center" indent="1"/>
    </xf>
    <xf numFmtId="166" fontId="1" fillId="2" borderId="0" xfId="8" applyNumberFormat="1" applyFont="1" applyFill="1" applyAlignment="1">
      <alignment horizontal="left" vertical="center" indent="1"/>
    </xf>
    <xf numFmtId="7" fontId="1" fillId="0" borderId="0" xfId="4" applyNumberFormat="1" applyFont="1" applyFill="1" applyAlignment="1">
      <alignment horizontal="right" vertical="center" indent="1"/>
    </xf>
    <xf numFmtId="0" fontId="1" fillId="0" borderId="0" xfId="6" applyNumberFormat="1" applyFont="1" applyFill="1" applyAlignment="1">
      <alignment horizontal="center" vertical="center"/>
    </xf>
    <xf numFmtId="14" fontId="1" fillId="5" borderId="1" xfId="5" applyNumberFormat="1" applyFont="1" applyFill="1" applyBorder="1" applyAlignment="1">
      <alignment horizontal="right" vertical="center" indent="1"/>
    </xf>
    <xf numFmtId="14" fontId="1" fillId="5" borderId="0" xfId="5" applyNumberFormat="1" applyFont="1" applyFill="1" applyBorder="1" applyAlignment="1">
      <alignment horizontal="right" vertical="center" indent="1"/>
    </xf>
  </cellXfs>
  <cellStyles count="10">
    <cellStyle name="Mena tabuľky" xfId="4"/>
    <cellStyle name="Nadpis 1" xfId="2" builtinId="16" customBuiltin="1"/>
    <cellStyle name="Nadpis 2" xfId="3" builtinId="17" customBuiltin="1"/>
    <cellStyle name="Nadpis 3" xfId="9" builtinId="18" customBuiltin="1"/>
    <cellStyle name="Normálne" xfId="0" builtinId="0" customBuiltin="1"/>
    <cellStyle name="Podrobnosti tabuľky vľavo" xfId="7"/>
    <cellStyle name="Podrobnosti tabuľky vpravo" xfId="5"/>
    <cellStyle name="Stĺpec s príznakom" xfId="8"/>
    <cellStyle name="Titul" xfId="1" builtinId="15" customBuiltin="1"/>
    <cellStyle name="Zrušené" xfId="6"/>
  </cellStyles>
  <dxfs count="92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Doobjednanie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Zoznam inventára" pivot="0" count="3">
      <tableStyleElement type="wholeTable" dxfId="91"/>
      <tableStyleElement type="headerRow" dxfId="90"/>
      <tableStyleElement type="firstColumn" dxfId="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Orámovanie názvu" descr="Orámovanie názvu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313008" y="630515"/>
          <a:ext cx="13593492" cy="93385"/>
          <a:chOff x="313008" y="630515"/>
          <a:chExt cx="11155680" cy="93385"/>
        </a:xfrm>
      </xdr:grpSpPr>
      <xdr:sp macro="" textlink="">
        <xdr:nvSpPr>
          <xdr:cNvPr id="16" name="Tvar orámovania názvu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Tvar orámovania názvu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ZoznamInventára" displayName="ZoznamInventára" ref="B3:L106" totalsRowShown="0" headerRowDxfId="86" dataDxfId="85" dataCellStyle="Podrobnosti tabuľky vpravo">
  <autoFilter ref="B3:L106"/>
  <tableColumns count="11">
    <tableColumn id="1" name="Položky na doobjednanie s príznakom" dataDxfId="84" dataCellStyle="Stĺpec s príznakom">
      <calculatedColumnFormula>IFERROR((ZoznamInventára[[#This Row],[Množstvo zásob]]&lt;=ZoznamInventára[[#This Row],[Partner]])*(ZoznamInventára[[#This Row],[Zrušené?]]="")*hodZvýrazniť,0)</calculatedColumnFormula>
    </tableColumn>
    <tableColumn id="2" name="číslo" dataDxfId="83" dataCellStyle="Podrobnosti tabuľky vľavo"/>
    <tableColumn id="3" name="Objednávateľ" dataDxfId="82" dataCellStyle="Podrobnosti tabuľky vľavo"/>
    <tableColumn id="4" name="Popis" dataDxfId="81" dataCellStyle="Podrobnosti tabuľky vľavo"/>
    <tableColumn id="5" name="Jednotková cena" dataDxfId="80" dataCellStyle="Mena tabuľky"/>
    <tableColumn id="6" name="Množstvo zásob" dataDxfId="79" dataCellStyle="Podrobnosti tabuľky vpravo"/>
    <tableColumn id="7" name="Hodnota celkom" dataDxfId="78" dataCellStyle="Mena tabuľky">
      <calculatedColumnFormula>ZoznamInventára[[#This Row],[Jednotková cena]]*ZoznamInventára[[#This Row],[Množstvo zásob]]</calculatedColumnFormula>
    </tableColumn>
    <tableColumn id="8" name="Partner" dataDxfId="77" dataCellStyle="Podrobnosti tabuľky vpravo"/>
    <tableColumn id="9" name="Mesto" dataDxfId="76" dataCellStyle="Podrobnosti tabuľky vpravo"/>
    <tableColumn id="10" name="Dátum:" dataDxfId="75" dataCellStyle="Podrobnosti tabuľky vpravo"/>
    <tableColumn id="11" name="Zrušené?" dataDxfId="74" dataCellStyle="Zrušené"/>
  </tableColumns>
  <tableStyleInfo name="Zoznam inventára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106"/>
  <sheetViews>
    <sheetView showGridLines="0" tabSelected="1" topLeftCell="A52" zoomScaleNormal="100" workbookViewId="0">
      <selection activeCell="C1" sqref="C1:E1"/>
    </sheetView>
  </sheetViews>
  <sheetFormatPr defaultRowHeight="30" customHeight="1" x14ac:dyDescent="0.25"/>
  <cols>
    <col min="1" max="1" width="1.7109375" customWidth="1"/>
    <col min="2" max="2" width="3" style="5" customWidth="1"/>
    <col min="3" max="3" width="17.140625" customWidth="1"/>
    <col min="4" max="4" width="17.28515625" customWidth="1"/>
    <col min="5" max="5" width="24.5703125" style="1" customWidth="1"/>
    <col min="6" max="7" width="16.85546875" style="1" customWidth="1"/>
    <col min="8" max="8" width="16.28515625" style="1" customWidth="1"/>
    <col min="9" max="9" width="22.42578125" style="1" customWidth="1"/>
    <col min="10" max="10" width="26" style="2" customWidth="1"/>
    <col min="11" max="11" width="26.5703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7" t="s">
        <v>7</v>
      </c>
      <c r="D1" s="17"/>
      <c r="E1" s="17"/>
      <c r="F1" s="18"/>
      <c r="G1" s="18"/>
      <c r="H1" s="10"/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6" t="s">
        <v>0</v>
      </c>
      <c r="C3" s="11" t="s">
        <v>8</v>
      </c>
      <c r="D3" s="11" t="s">
        <v>9</v>
      </c>
      <c r="E3" s="11" t="s">
        <v>1</v>
      </c>
      <c r="F3" s="11" t="s">
        <v>2</v>
      </c>
      <c r="G3" s="11" t="s">
        <v>3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4</v>
      </c>
    </row>
    <row r="4" spans="1:12" ht="30" customHeight="1" thickTop="1" thickBot="1" x14ac:dyDescent="0.3">
      <c r="B4" s="16">
        <f>IFERROR((ZoznamInventára[[#This Row],[Množstvo zásob]]&lt;=ZoznamInventára[[#This Row],[Partner]])*(ZoznamInventára[[#This Row],[Zrušené?]]="")*hodZvýrazniť,0)</f>
        <v>0</v>
      </c>
      <c r="C4" s="12">
        <v>1</v>
      </c>
      <c r="D4" s="19" t="s">
        <v>14</v>
      </c>
      <c r="E4" s="19" t="s">
        <v>15</v>
      </c>
      <c r="F4" s="15">
        <v>361.09</v>
      </c>
      <c r="G4" s="13">
        <v>1</v>
      </c>
      <c r="H4" s="15">
        <f>ZoznamInventára[[#This Row],[Jednotková cena]]*ZoznamInventára[[#This Row],[Množstvo zásob]]</f>
        <v>361.09</v>
      </c>
      <c r="I4" s="20" t="s">
        <v>16</v>
      </c>
      <c r="J4" s="20" t="s">
        <v>17</v>
      </c>
      <c r="K4" s="21">
        <v>42751</v>
      </c>
      <c r="L4" s="14" t="s">
        <v>5</v>
      </c>
    </row>
    <row r="5" spans="1:12" ht="30" customHeight="1" thickTop="1" thickBot="1" x14ac:dyDescent="0.3">
      <c r="B5" s="16">
        <f>IFERROR((ZoznamInventára[[#This Row],[Množstvo zásob]]&lt;=ZoznamInventára[[#This Row],[Partner]])*(ZoznamInventára[[#This Row],[Zrušené?]]="")*hodZvýrazniť,0)</f>
        <v>0</v>
      </c>
      <c r="C5" s="12">
        <v>2</v>
      </c>
      <c r="D5" s="19" t="s">
        <v>14</v>
      </c>
      <c r="E5" s="19" t="s">
        <v>18</v>
      </c>
      <c r="F5" s="15">
        <v>0</v>
      </c>
      <c r="G5" s="13">
        <v>135</v>
      </c>
      <c r="H5" s="15">
        <v>160</v>
      </c>
      <c r="I5" s="20" t="s">
        <v>19</v>
      </c>
      <c r="J5" s="20" t="s">
        <v>17</v>
      </c>
      <c r="K5" s="21">
        <v>42759</v>
      </c>
      <c r="L5" s="14" t="s">
        <v>5</v>
      </c>
    </row>
    <row r="6" spans="1:12" ht="30" customHeight="1" thickTop="1" thickBot="1" x14ac:dyDescent="0.3">
      <c r="B6" s="16">
        <f>IFERROR((ZoznamInventára[[#This Row],[Množstvo zásob]]&lt;=ZoznamInventára[[#This Row],[Partner]])*(ZoznamInventára[[#This Row],[Zrušené?]]="")*hodZvýrazniť,0)</f>
        <v>0</v>
      </c>
      <c r="C6" s="12">
        <v>3</v>
      </c>
      <c r="D6" s="19" t="s">
        <v>20</v>
      </c>
      <c r="E6" s="19" t="s">
        <v>21</v>
      </c>
      <c r="F6" s="15">
        <v>18</v>
      </c>
      <c r="G6" s="13">
        <v>1</v>
      </c>
      <c r="H6" s="15">
        <v>18</v>
      </c>
      <c r="I6" s="20" t="s">
        <v>22</v>
      </c>
      <c r="J6" s="20" t="s">
        <v>23</v>
      </c>
      <c r="K6" s="21">
        <v>42762</v>
      </c>
      <c r="L6" s="14" t="s">
        <v>5</v>
      </c>
    </row>
    <row r="7" spans="1:12" ht="30" customHeight="1" thickTop="1" thickBot="1" x14ac:dyDescent="0.3">
      <c r="B7" s="16">
        <f>IFERROR((ZoznamInventára[[#This Row],[Množstvo zásob]]&lt;=ZoznamInventára[[#This Row],[Partner]])*(ZoznamInventára[[#This Row],[Zrušené?]]="")*hodZvýrazniť,0)</f>
        <v>0</v>
      </c>
      <c r="C7" s="12">
        <v>4</v>
      </c>
      <c r="D7" s="19" t="s">
        <v>24</v>
      </c>
      <c r="E7" s="19" t="s">
        <v>25</v>
      </c>
      <c r="F7" s="15">
        <v>150</v>
      </c>
      <c r="G7" s="13">
        <v>2</v>
      </c>
      <c r="H7" s="15">
        <v>300</v>
      </c>
      <c r="I7" s="20" t="s">
        <v>26</v>
      </c>
      <c r="J7" s="20" t="s">
        <v>27</v>
      </c>
      <c r="K7" s="21">
        <v>42765</v>
      </c>
      <c r="L7" s="14" t="s">
        <v>5</v>
      </c>
    </row>
    <row r="8" spans="1:12" ht="30" customHeight="1" thickTop="1" thickBot="1" x14ac:dyDescent="0.3">
      <c r="B8" s="16">
        <f>IFERROR((ZoznamInventára[[#This Row],[Množstvo zásob]]&lt;=ZoznamInventára[[#This Row],[Partner]])*(ZoznamInventára[[#This Row],[Zrušené?]]="")*hodZvýrazniť,0)</f>
        <v>0</v>
      </c>
      <c r="C8" s="12">
        <v>5</v>
      </c>
      <c r="D8" s="19" t="s">
        <v>28</v>
      </c>
      <c r="E8" s="19" t="s">
        <v>29</v>
      </c>
      <c r="F8" s="15">
        <v>4</v>
      </c>
      <c r="G8" s="13">
        <v>562</v>
      </c>
      <c r="H8" s="15">
        <f>ZoznamInventára[[#This Row],[Jednotková cena]]*ZoznamInventára[[#This Row],[Množstvo zásob]]</f>
        <v>2248</v>
      </c>
      <c r="I8" s="20" t="s">
        <v>30</v>
      </c>
      <c r="J8" s="20" t="s">
        <v>27</v>
      </c>
      <c r="K8" s="21">
        <v>42760</v>
      </c>
      <c r="L8" s="14" t="s">
        <v>5</v>
      </c>
    </row>
    <row r="9" spans="1:12" ht="30" customHeight="1" thickTop="1" thickBot="1" x14ac:dyDescent="0.3">
      <c r="B9" s="16">
        <f>IFERROR((ZoznamInventára[[#This Row],[Množstvo zásob]]&lt;=ZoznamInventára[[#This Row],[Partner]])*(ZoznamInventára[[#This Row],[Zrušené?]]="")*hodZvýrazniť,0)</f>
        <v>0</v>
      </c>
      <c r="C9" s="12">
        <v>6</v>
      </c>
      <c r="D9" s="19" t="s">
        <v>24</v>
      </c>
      <c r="E9" s="19" t="s">
        <v>31</v>
      </c>
      <c r="F9" s="15">
        <v>5.86</v>
      </c>
      <c r="G9" s="13">
        <v>15</v>
      </c>
      <c r="H9" s="15">
        <v>88</v>
      </c>
      <c r="I9" s="20" t="s">
        <v>32</v>
      </c>
      <c r="J9" s="20" t="s">
        <v>33</v>
      </c>
      <c r="K9" s="21">
        <v>42775</v>
      </c>
      <c r="L9" s="14" t="s">
        <v>5</v>
      </c>
    </row>
    <row r="10" spans="1:12" ht="30" customHeight="1" thickTop="1" thickBot="1" x14ac:dyDescent="0.3">
      <c r="B10" s="16">
        <f>IFERROR((ZoznamInventára[[#This Row],[Množstvo zásob]]&lt;=ZoznamInventára[[#This Row],[Partner]])*(ZoznamInventára[[#This Row],[Zrušené?]]="")*hodZvýrazniť,0)</f>
        <v>0</v>
      </c>
      <c r="C10" s="12">
        <v>7</v>
      </c>
      <c r="D10" s="19" t="s">
        <v>24</v>
      </c>
      <c r="E10" s="19" t="s">
        <v>34</v>
      </c>
      <c r="F10" s="15">
        <v>0</v>
      </c>
      <c r="G10" s="13">
        <v>25</v>
      </c>
      <c r="H10" s="15">
        <v>90</v>
      </c>
      <c r="I10" s="20" t="s">
        <v>22</v>
      </c>
      <c r="J10" s="20" t="s">
        <v>27</v>
      </c>
      <c r="K10" s="21">
        <v>42776</v>
      </c>
      <c r="L10" s="14" t="s">
        <v>5</v>
      </c>
    </row>
    <row r="11" spans="1:12" ht="30" customHeight="1" thickTop="1" thickBot="1" x14ac:dyDescent="0.3">
      <c r="B11" s="16">
        <f>IFERROR((ZoznamInventára[[#This Row],[Množstvo zásob]]&lt;=ZoznamInventára[[#This Row],[Partner]])*(ZoznamInventára[[#This Row],[Zrušené?]]="")*hodZvýrazniť,0)</f>
        <v>0</v>
      </c>
      <c r="C11" s="12">
        <v>8</v>
      </c>
      <c r="D11" s="19" t="s">
        <v>28</v>
      </c>
      <c r="E11" s="19" t="s">
        <v>18</v>
      </c>
      <c r="F11" s="15">
        <v>0</v>
      </c>
      <c r="G11" s="13">
        <v>520</v>
      </c>
      <c r="H11" s="15">
        <v>205</v>
      </c>
      <c r="I11" s="20" t="s">
        <v>19</v>
      </c>
      <c r="J11" s="20" t="s">
        <v>27</v>
      </c>
      <c r="K11" s="21">
        <v>42786</v>
      </c>
      <c r="L11" s="14" t="s">
        <v>5</v>
      </c>
    </row>
    <row r="12" spans="1:12" ht="30" customHeight="1" thickTop="1" thickBot="1" x14ac:dyDescent="0.3">
      <c r="B12" s="16">
        <f>IFERROR((ZoznamInventára[[#This Row],[Množstvo zásob]]&lt;=ZoznamInventára[[#This Row],[Partner]])*(ZoznamInventára[[#This Row],[Zrušené?]]="")*hodZvýrazniť,0)</f>
        <v>0</v>
      </c>
      <c r="C12" s="12">
        <v>9</v>
      </c>
      <c r="D12" s="19" t="s">
        <v>20</v>
      </c>
      <c r="E12" s="19" t="s">
        <v>18</v>
      </c>
      <c r="F12" s="15">
        <v>0</v>
      </c>
      <c r="G12" s="13">
        <v>600</v>
      </c>
      <c r="H12" s="15">
        <v>205</v>
      </c>
      <c r="I12" s="20" t="s">
        <v>19</v>
      </c>
      <c r="J12" s="20" t="s">
        <v>27</v>
      </c>
      <c r="K12" s="21">
        <v>42793</v>
      </c>
      <c r="L12" s="14" t="s">
        <v>5</v>
      </c>
    </row>
    <row r="13" spans="1:12" ht="30" customHeight="1" thickTop="1" thickBot="1" x14ac:dyDescent="0.3">
      <c r="B13" s="16">
        <f>IFERROR((ZoznamInventára[[#This Row],[Množstvo zásob]]&lt;=ZoznamInventára[[#This Row],[Partner]])*(ZoznamInventára[[#This Row],[Zrušené?]]="")*hodZvýrazniť,0)</f>
        <v>0</v>
      </c>
      <c r="C13" s="12">
        <v>10</v>
      </c>
      <c r="D13" s="19" t="s">
        <v>35</v>
      </c>
      <c r="E13" s="19" t="s">
        <v>18</v>
      </c>
      <c r="F13" s="15">
        <v>0</v>
      </c>
      <c r="G13" s="13">
        <v>350</v>
      </c>
      <c r="H13" s="15">
        <v>95</v>
      </c>
      <c r="I13" s="20" t="s">
        <v>19</v>
      </c>
      <c r="J13" s="20" t="s">
        <v>36</v>
      </c>
      <c r="K13" s="21">
        <v>42793</v>
      </c>
      <c r="L13" s="14" t="s">
        <v>5</v>
      </c>
    </row>
    <row r="14" spans="1:12" ht="30" customHeight="1" thickTop="1" thickBot="1" x14ac:dyDescent="0.3">
      <c r="B14" s="16">
        <f>IFERROR((ZoznamInventára[[#This Row],[Množstvo zásob]]&lt;=ZoznamInventára[[#This Row],[Partner]])*(ZoznamInventára[[#This Row],[Zrušené?]]="")*hodZvýrazniť,0)</f>
        <v>0</v>
      </c>
      <c r="C14" s="12">
        <v>11</v>
      </c>
      <c r="D14" s="19" t="s">
        <v>28</v>
      </c>
      <c r="E14" s="19" t="s">
        <v>29</v>
      </c>
      <c r="F14" s="15">
        <v>4</v>
      </c>
      <c r="G14" s="13">
        <v>497</v>
      </c>
      <c r="H14" s="15">
        <f>ZoznamInventára[[#This Row],[Jednotková cena]]*ZoznamInventára[[#This Row],[Množstvo zásob]]</f>
        <v>1988</v>
      </c>
      <c r="I14" s="20" t="s">
        <v>30</v>
      </c>
      <c r="J14" s="20" t="s">
        <v>27</v>
      </c>
      <c r="K14" s="21">
        <v>42794</v>
      </c>
      <c r="L14" s="14" t="s">
        <v>5</v>
      </c>
    </row>
    <row r="15" spans="1:12" ht="30" customHeight="1" thickTop="1" thickBot="1" x14ac:dyDescent="0.3">
      <c r="B15" s="16">
        <f>IFERROR((ZoznamInventára[[#This Row],[Množstvo zásob]]&lt;=ZoznamInventára[[#This Row],[Partner]])*(ZoznamInventára[[#This Row],[Zrušené?]]="")*hodZvýrazniť,0)</f>
        <v>0</v>
      </c>
      <c r="C15" s="12">
        <v>12</v>
      </c>
      <c r="D15" s="19" t="s">
        <v>24</v>
      </c>
      <c r="E15" s="19" t="s">
        <v>37</v>
      </c>
      <c r="F15" s="15">
        <v>69</v>
      </c>
      <c r="G15" s="13">
        <v>1</v>
      </c>
      <c r="H15" s="15">
        <f>ZoznamInventára[[#This Row],[Jednotková cena]]*ZoznamInventára[[#This Row],[Množstvo zásob]]</f>
        <v>69</v>
      </c>
      <c r="I15" s="20" t="s">
        <v>38</v>
      </c>
      <c r="J15" s="20" t="s">
        <v>27</v>
      </c>
      <c r="K15" s="21">
        <v>42795</v>
      </c>
      <c r="L15" s="14" t="s">
        <v>5</v>
      </c>
    </row>
    <row r="16" spans="1:12" ht="30" customHeight="1" thickTop="1" thickBot="1" x14ac:dyDescent="0.3">
      <c r="B16" s="16">
        <f>IFERROR((ZoznamInventára[[#This Row],[Množstvo zásob]]&lt;=ZoznamInventára[[#This Row],[Partner]])*(ZoznamInventára[[#This Row],[Zrušené?]]="")*hodZvýrazniť,0)</f>
        <v>0</v>
      </c>
      <c r="C16" s="12">
        <v>13</v>
      </c>
      <c r="D16" s="19" t="s">
        <v>24</v>
      </c>
      <c r="E16" s="19" t="s">
        <v>37</v>
      </c>
      <c r="F16" s="15">
        <v>69</v>
      </c>
      <c r="G16" s="13">
        <v>3</v>
      </c>
      <c r="H16" s="15">
        <f>ZoznamInventára[[#This Row],[Jednotková cena]]*ZoznamInventára[[#This Row],[Množstvo zásob]]</f>
        <v>207</v>
      </c>
      <c r="I16" s="20" t="s">
        <v>39</v>
      </c>
      <c r="J16" s="20" t="s">
        <v>27</v>
      </c>
      <c r="K16" s="21">
        <v>42795</v>
      </c>
      <c r="L16" s="14" t="s">
        <v>5</v>
      </c>
    </row>
    <row r="17" spans="2:12" ht="30" customHeight="1" thickTop="1" thickBot="1" x14ac:dyDescent="0.3">
      <c r="B17" s="16">
        <f>IFERROR((ZoznamInventára[[#This Row],[Množstvo zásob]]&lt;=ZoznamInventára[[#This Row],[Partner]])*(ZoznamInventára[[#This Row],[Zrušené?]]="")*hodZvýrazniť,0)</f>
        <v>0</v>
      </c>
      <c r="C17" s="12">
        <v>14</v>
      </c>
      <c r="D17" s="19" t="s">
        <v>20</v>
      </c>
      <c r="E17" s="19" t="s">
        <v>40</v>
      </c>
      <c r="F17" s="15">
        <v>0</v>
      </c>
      <c r="G17" s="13">
        <v>10</v>
      </c>
      <c r="H17" s="15">
        <v>147</v>
      </c>
      <c r="I17" s="20" t="s">
        <v>41</v>
      </c>
      <c r="J17" s="20" t="s">
        <v>27</v>
      </c>
      <c r="K17" s="21">
        <v>42796</v>
      </c>
      <c r="L17" s="14" t="s">
        <v>5</v>
      </c>
    </row>
    <row r="18" spans="2:12" ht="30" customHeight="1" thickTop="1" thickBot="1" x14ac:dyDescent="0.3">
      <c r="B18" s="16">
        <f>IFERROR((ZoznamInventára[[#This Row],[Množstvo zásob]]&lt;=ZoznamInventára[[#This Row],[Partner]])*(ZoznamInventára[[#This Row],[Zrušené?]]="")*hodZvýrazniť,0)</f>
        <v>0</v>
      </c>
      <c r="C18" s="12">
        <v>15</v>
      </c>
      <c r="D18" s="19" t="s">
        <v>24</v>
      </c>
      <c r="E18" s="19" t="s">
        <v>37</v>
      </c>
      <c r="F18" s="15">
        <v>56</v>
      </c>
      <c r="G18" s="13">
        <v>1</v>
      </c>
      <c r="H18" s="15">
        <f>ZoznamInventára[[#This Row],[Jednotková cena]]*ZoznamInventára[[#This Row],[Množstvo zásob]]</f>
        <v>56</v>
      </c>
      <c r="I18" s="20" t="s">
        <v>39</v>
      </c>
      <c r="J18" s="20" t="s">
        <v>27</v>
      </c>
      <c r="K18" s="21">
        <v>42808</v>
      </c>
      <c r="L18" s="14" t="s">
        <v>5</v>
      </c>
    </row>
    <row r="19" spans="2:12" ht="30" customHeight="1" thickTop="1" thickBot="1" x14ac:dyDescent="0.3">
      <c r="B19" s="16">
        <f>IFERROR((ZoznamInventára[[#This Row],[Množstvo zásob]]&lt;=ZoznamInventára[[#This Row],[Partner]])*(ZoznamInventára[[#This Row],[Zrušené?]]="")*hodZvýrazniť,0)</f>
        <v>0</v>
      </c>
      <c r="C19" s="12">
        <v>16</v>
      </c>
      <c r="D19" s="19" t="s">
        <v>42</v>
      </c>
      <c r="E19" s="19" t="s">
        <v>43</v>
      </c>
      <c r="F19" s="15">
        <v>0</v>
      </c>
      <c r="G19" s="13">
        <v>5</v>
      </c>
      <c r="H19" s="15">
        <v>135.19999999999999</v>
      </c>
      <c r="I19" s="20" t="s">
        <v>44</v>
      </c>
      <c r="J19" s="20" t="s">
        <v>45</v>
      </c>
      <c r="K19" s="21">
        <v>42810</v>
      </c>
      <c r="L19" s="14" t="s">
        <v>5</v>
      </c>
    </row>
    <row r="20" spans="2:12" ht="30" customHeight="1" thickTop="1" thickBot="1" x14ac:dyDescent="0.3">
      <c r="B20" s="16">
        <f>IFERROR((ZoznamInventára[[#This Row],[Množstvo zásob]]&lt;=ZoznamInventára[[#This Row],[Partner]])*(ZoznamInventára[[#This Row],[Zrušené?]]="")*hodZvýrazniť,0)</f>
        <v>0</v>
      </c>
      <c r="C20" s="12">
        <v>17</v>
      </c>
      <c r="D20" s="19" t="s">
        <v>14</v>
      </c>
      <c r="E20" s="19" t="s">
        <v>18</v>
      </c>
      <c r="F20" s="15">
        <v>0</v>
      </c>
      <c r="G20" s="13">
        <v>110</v>
      </c>
      <c r="H20" s="15">
        <v>151</v>
      </c>
      <c r="I20" s="20" t="s">
        <v>19</v>
      </c>
      <c r="J20" s="20" t="s">
        <v>17</v>
      </c>
      <c r="K20" s="21">
        <v>42815</v>
      </c>
      <c r="L20" s="14"/>
    </row>
    <row r="21" spans="2:12" ht="30" customHeight="1" thickTop="1" thickBot="1" x14ac:dyDescent="0.3">
      <c r="B21" s="16">
        <f>IFERROR((ZoznamInventára[[#This Row],[Množstvo zásob]]&lt;=ZoznamInventára[[#This Row],[Partner]])*(ZoznamInventára[[#This Row],[Zrušené?]]="")*hodZvýrazniť,0)</f>
        <v>0</v>
      </c>
      <c r="C21" s="12">
        <v>18</v>
      </c>
      <c r="D21" s="19" t="s">
        <v>24</v>
      </c>
      <c r="E21" s="19" t="s">
        <v>34</v>
      </c>
      <c r="F21" s="15">
        <v>0</v>
      </c>
      <c r="G21" s="13">
        <v>3</v>
      </c>
      <c r="H21" s="15">
        <v>26</v>
      </c>
      <c r="I21" s="20" t="s">
        <v>22</v>
      </c>
      <c r="J21" s="20" t="s">
        <v>23</v>
      </c>
      <c r="K21" s="21">
        <v>42816</v>
      </c>
      <c r="L21" s="14" t="s">
        <v>5</v>
      </c>
    </row>
    <row r="22" spans="2:12" ht="30" customHeight="1" thickTop="1" thickBot="1" x14ac:dyDescent="0.3">
      <c r="B22" s="16">
        <f>IFERROR((ZoznamInventára[[#This Row],[Množstvo zásob]]&lt;=ZoznamInventára[[#This Row],[Partner]])*(ZoznamInventára[[#This Row],[Zrušené?]]="")*hodZvýrazniť,0)</f>
        <v>0</v>
      </c>
      <c r="C22" s="12">
        <v>19</v>
      </c>
      <c r="D22" s="19" t="s">
        <v>24</v>
      </c>
      <c r="E22" s="19" t="s">
        <v>46</v>
      </c>
      <c r="F22" s="15">
        <v>0</v>
      </c>
      <c r="G22" s="13">
        <v>26</v>
      </c>
      <c r="H22" s="15">
        <v>27.82</v>
      </c>
      <c r="I22" s="20" t="s">
        <v>47</v>
      </c>
      <c r="J22" s="20" t="s">
        <v>27</v>
      </c>
      <c r="K22" s="21">
        <v>42817</v>
      </c>
      <c r="L22" s="14" t="s">
        <v>5</v>
      </c>
    </row>
    <row r="23" spans="2:12" ht="30" customHeight="1" thickTop="1" thickBot="1" x14ac:dyDescent="0.3">
      <c r="B23" s="16">
        <f>IFERROR((ZoznamInventára[[#This Row],[Množstvo zásob]]&lt;=ZoznamInventára[[#This Row],[Partner]])*(ZoznamInventára[[#This Row],[Zrušené?]]="")*hodZvýrazniť,0)</f>
        <v>0</v>
      </c>
      <c r="C23" s="12">
        <v>20</v>
      </c>
      <c r="D23" s="19" t="s">
        <v>24</v>
      </c>
      <c r="E23" s="19" t="s">
        <v>48</v>
      </c>
      <c r="F23" s="15">
        <v>0</v>
      </c>
      <c r="G23" s="13">
        <v>26</v>
      </c>
      <c r="H23" s="15">
        <v>2230</v>
      </c>
      <c r="I23" s="20" t="s">
        <v>49</v>
      </c>
      <c r="J23" s="20" t="s">
        <v>27</v>
      </c>
      <c r="K23" s="21">
        <v>42817</v>
      </c>
      <c r="L23" s="14" t="s">
        <v>5</v>
      </c>
    </row>
    <row r="24" spans="2:12" ht="30" customHeight="1" thickTop="1" thickBot="1" x14ac:dyDescent="0.3">
      <c r="B24" s="16">
        <f>IFERROR((ZoznamInventára[[#This Row],[Množstvo zásob]]&lt;=ZoznamInventára[[#This Row],[Partner]])*(ZoznamInventára[[#This Row],[Zrušené?]]="")*hodZvýrazniť,0)</f>
        <v>0</v>
      </c>
      <c r="C24" s="12">
        <v>21</v>
      </c>
      <c r="D24" s="19" t="s">
        <v>28</v>
      </c>
      <c r="E24" s="19" t="s">
        <v>29</v>
      </c>
      <c r="F24" s="15">
        <v>4</v>
      </c>
      <c r="G24" s="13">
        <v>533</v>
      </c>
      <c r="H24" s="15">
        <f>ZoznamInventára[[#This Row],[Jednotková cena]]*ZoznamInventára[[#This Row],[Množstvo zásob]]</f>
        <v>2132</v>
      </c>
      <c r="I24" s="20" t="s">
        <v>30</v>
      </c>
      <c r="J24" s="20" t="s">
        <v>27</v>
      </c>
      <c r="K24" s="21">
        <v>42825</v>
      </c>
      <c r="L24" s="14" t="s">
        <v>5</v>
      </c>
    </row>
    <row r="25" spans="2:12" ht="30" customHeight="1" thickTop="1" thickBot="1" x14ac:dyDescent="0.3">
      <c r="B25" s="16">
        <f>IFERROR((ZoznamInventára[[#This Row],[Množstvo zásob]]&lt;=ZoznamInventára[[#This Row],[Partner]])*(ZoznamInventára[[#This Row],[Zrušené?]]="")*hodZvýrazniť,0)</f>
        <v>0</v>
      </c>
      <c r="C25" s="12">
        <v>22</v>
      </c>
      <c r="D25" s="19" t="s">
        <v>28</v>
      </c>
      <c r="E25" s="19" t="s">
        <v>37</v>
      </c>
      <c r="F25" s="15">
        <v>59</v>
      </c>
      <c r="G25" s="13">
        <v>1</v>
      </c>
      <c r="H25" s="15">
        <f>ZoznamInventára[[#This Row],[Jednotková cena]]*ZoznamInventára[[#This Row],[Množstvo zásob]]</f>
        <v>59</v>
      </c>
      <c r="I25" s="20" t="s">
        <v>39</v>
      </c>
      <c r="J25" s="20" t="s">
        <v>27</v>
      </c>
      <c r="K25" s="21">
        <v>42843</v>
      </c>
      <c r="L25" s="14" t="s">
        <v>5</v>
      </c>
    </row>
    <row r="26" spans="2:12" ht="30" customHeight="1" thickTop="1" thickBot="1" x14ac:dyDescent="0.3">
      <c r="B26" s="22">
        <f>IFERROR((ZoznamInventára[[#This Row],[Množstvo zásob]]&lt;=ZoznamInventára[[#This Row],[Partner]])*(ZoznamInventára[[#This Row],[Zrušené?]]="")*hodZvýrazniť,0)</f>
        <v>0</v>
      </c>
      <c r="C26" s="23">
        <v>23</v>
      </c>
      <c r="D26" s="23" t="s">
        <v>24</v>
      </c>
      <c r="E26" s="23" t="s">
        <v>50</v>
      </c>
      <c r="F26" s="24">
        <v>399</v>
      </c>
      <c r="G26" s="25">
        <v>1</v>
      </c>
      <c r="H26" s="24">
        <f>ZoznamInventára[[#This Row],[Jednotková cena]]*ZoznamInventára[[#This Row],[Množstvo zásob]]</f>
        <v>399</v>
      </c>
      <c r="I26" s="25" t="s">
        <v>51</v>
      </c>
      <c r="J26" s="25" t="s">
        <v>27</v>
      </c>
      <c r="K26" s="28">
        <v>42845</v>
      </c>
      <c r="L26" s="26" t="s">
        <v>5</v>
      </c>
    </row>
    <row r="27" spans="2:12" ht="30" customHeight="1" thickTop="1" x14ac:dyDescent="0.25">
      <c r="B27" s="22">
        <f>IFERROR((ZoznamInventára[[#This Row],[Množstvo zásob]]&lt;=ZoznamInventára[[#This Row],[Partner]])*(ZoznamInventára[[#This Row],[Zrušené?]]="")*hodZvýrazniť,0)</f>
        <v>0</v>
      </c>
      <c r="C27" s="23">
        <v>24</v>
      </c>
      <c r="D27" s="23" t="s">
        <v>24</v>
      </c>
      <c r="E27" s="23" t="s">
        <v>37</v>
      </c>
      <c r="F27" s="24">
        <v>64</v>
      </c>
      <c r="G27" s="25">
        <v>1</v>
      </c>
      <c r="H27" s="24">
        <f>ZoznamInventára[[#This Row],[Jednotková cena]]*ZoznamInventára[[#This Row],[Množstvo zásob]]</f>
        <v>64</v>
      </c>
      <c r="I27" s="25" t="s">
        <v>39</v>
      </c>
      <c r="J27" s="25" t="s">
        <v>27</v>
      </c>
      <c r="K27" s="28">
        <v>42858</v>
      </c>
      <c r="L27" s="26" t="s">
        <v>6</v>
      </c>
    </row>
    <row r="28" spans="2:12" ht="30" customHeight="1" x14ac:dyDescent="0.25">
      <c r="B28" s="22">
        <f>IFERROR((ZoznamInventára[[#This Row],[Množstvo zásob]]&lt;=ZoznamInventára[[#This Row],[Partner]])*(ZoznamInventára[[#This Row],[Zrušené?]]="")*hodZvýrazniť,0)</f>
        <v>0</v>
      </c>
      <c r="C28" s="23">
        <v>25</v>
      </c>
      <c r="D28" s="23" t="s">
        <v>20</v>
      </c>
      <c r="E28" s="23" t="s">
        <v>34</v>
      </c>
      <c r="F28" s="24">
        <v>0</v>
      </c>
      <c r="G28" s="25">
        <v>100</v>
      </c>
      <c r="H28" s="24">
        <v>63.5</v>
      </c>
      <c r="I28" s="25" t="s">
        <v>22</v>
      </c>
      <c r="J28" s="25" t="s">
        <v>23</v>
      </c>
      <c r="K28" s="29">
        <v>42859</v>
      </c>
      <c r="L28" s="26" t="s">
        <v>5</v>
      </c>
    </row>
    <row r="29" spans="2:12" ht="30" customHeight="1" thickBot="1" x14ac:dyDescent="0.3">
      <c r="B29" s="22">
        <f>IFERROR((ZoznamInventára[[#This Row],[Množstvo zásob]]&lt;=ZoznamInventára[[#This Row],[Partner]])*(ZoznamInventára[[#This Row],[Zrušené?]]="")*hodZvýrazniť,0)</f>
        <v>0</v>
      </c>
      <c r="C29" s="23">
        <v>26</v>
      </c>
      <c r="D29" s="23" t="s">
        <v>28</v>
      </c>
      <c r="E29" s="23" t="s">
        <v>37</v>
      </c>
      <c r="F29" s="24">
        <v>78</v>
      </c>
      <c r="G29" s="25">
        <v>1</v>
      </c>
      <c r="H29" s="24">
        <f>ZoznamInventára[[#This Row],[Jednotková cena]]*ZoznamInventára[[#This Row],[Množstvo zásob]]</f>
        <v>78</v>
      </c>
      <c r="I29" s="25" t="s">
        <v>52</v>
      </c>
      <c r="J29" s="25" t="s">
        <v>27</v>
      </c>
      <c r="K29" s="27" t="s">
        <v>53</v>
      </c>
      <c r="L29" s="26" t="s">
        <v>5</v>
      </c>
    </row>
    <row r="30" spans="2:12" ht="30" customHeight="1" thickTop="1" x14ac:dyDescent="0.25">
      <c r="B30" s="22">
        <f>IFERROR((ZoznamInventára[[#This Row],[Množstvo zásob]]&lt;=ZoznamInventára[[#This Row],[Partner]])*(ZoznamInventára[[#This Row],[Zrušené?]]="")*hodZvýrazniť,0)</f>
        <v>0</v>
      </c>
      <c r="C30" s="23">
        <v>27</v>
      </c>
      <c r="D30" s="23" t="s">
        <v>35</v>
      </c>
      <c r="E30" s="23" t="s">
        <v>18</v>
      </c>
      <c r="F30" s="24">
        <v>0</v>
      </c>
      <c r="G30" s="25">
        <v>460</v>
      </c>
      <c r="H30" s="24">
        <v>228</v>
      </c>
      <c r="I30" s="25" t="s">
        <v>19</v>
      </c>
      <c r="J30" s="25" t="s">
        <v>36</v>
      </c>
      <c r="K30" s="28">
        <v>42865</v>
      </c>
      <c r="L30" s="26" t="s">
        <v>5</v>
      </c>
    </row>
    <row r="31" spans="2:12" ht="30" customHeight="1" x14ac:dyDescent="0.25">
      <c r="B31" s="22">
        <f>IFERROR((ZoznamInventára[[#This Row],[Množstvo zásob]]&lt;=ZoznamInventára[[#This Row],[Partner]])*(ZoznamInventára[[#This Row],[Zrušené?]]="")*hodZvýrazniť,0)</f>
        <v>0</v>
      </c>
      <c r="C31" s="23">
        <v>28</v>
      </c>
      <c r="D31" s="23" t="s">
        <v>54</v>
      </c>
      <c r="E31" s="23" t="s">
        <v>37</v>
      </c>
      <c r="F31" s="24">
        <v>56</v>
      </c>
      <c r="G31" s="25">
        <v>1</v>
      </c>
      <c r="H31" s="24">
        <f>ZoznamInventára[[#This Row],[Jednotková cena]]*ZoznamInventára[[#This Row],[Množstvo zásob]]</f>
        <v>56</v>
      </c>
      <c r="I31" s="25" t="s">
        <v>39</v>
      </c>
      <c r="J31" s="25" t="s">
        <v>27</v>
      </c>
      <c r="K31" s="29">
        <v>42858</v>
      </c>
      <c r="L31" s="26" t="s">
        <v>5</v>
      </c>
    </row>
    <row r="32" spans="2:12" ht="30" customHeight="1" x14ac:dyDescent="0.25">
      <c r="B32" s="22">
        <f>IFERROR((ZoznamInventára[[#This Row],[Množstvo zásob]]&lt;=ZoznamInventára[[#This Row],[Partner]])*(ZoznamInventára[[#This Row],[Zrušené?]]="")*hodZvýrazniť,0)</f>
        <v>0</v>
      </c>
      <c r="C32" s="23">
        <v>29</v>
      </c>
      <c r="D32" s="23" t="s">
        <v>20</v>
      </c>
      <c r="E32" s="23" t="s">
        <v>55</v>
      </c>
      <c r="F32" s="24">
        <v>30.1</v>
      </c>
      <c r="G32" s="25">
        <v>1</v>
      </c>
      <c r="H32" s="24">
        <f>ZoznamInventára[[#This Row],[Jednotková cena]]*ZoznamInventára[[#This Row],[Množstvo zásob]]</f>
        <v>30.1</v>
      </c>
      <c r="I32" s="25" t="s">
        <v>56</v>
      </c>
      <c r="J32" s="25" t="s">
        <v>57</v>
      </c>
      <c r="K32" s="27" t="s">
        <v>58</v>
      </c>
      <c r="L32" s="26" t="s">
        <v>5</v>
      </c>
    </row>
    <row r="33" spans="2:12" ht="30" customHeight="1" x14ac:dyDescent="0.25">
      <c r="B33" s="22">
        <f>IFERROR((ZoznamInventára[[#This Row],[Množstvo zásob]]&lt;=ZoznamInventára[[#This Row],[Partner]])*(ZoznamInventára[[#This Row],[Zrušené?]]="")*hodZvýrazniť,0)</f>
        <v>0</v>
      </c>
      <c r="C33" s="23">
        <v>30</v>
      </c>
      <c r="D33" s="23" t="s">
        <v>28</v>
      </c>
      <c r="E33" s="23" t="s">
        <v>37</v>
      </c>
      <c r="F33" s="24">
        <v>78</v>
      </c>
      <c r="G33" s="25">
        <v>3</v>
      </c>
      <c r="H33" s="24">
        <v>207</v>
      </c>
      <c r="I33" s="25" t="s">
        <v>39</v>
      </c>
      <c r="J33" s="25" t="s">
        <v>27</v>
      </c>
      <c r="K33" s="29">
        <v>42873</v>
      </c>
      <c r="L33" s="26" t="s">
        <v>5</v>
      </c>
    </row>
    <row r="34" spans="2:12" ht="30" customHeight="1" x14ac:dyDescent="0.25">
      <c r="B34" s="22">
        <f>IFERROR((ZoznamInventára[[#This Row],[Množstvo zásob]]&lt;=ZoznamInventára[[#This Row],[Partner]])*(ZoznamInventára[[#This Row],[Zrušené?]]="")*hodZvýrazniť,0)</f>
        <v>0</v>
      </c>
      <c r="C34" s="23">
        <v>31</v>
      </c>
      <c r="D34" s="23" t="s">
        <v>59</v>
      </c>
      <c r="E34" s="23" t="s">
        <v>60</v>
      </c>
      <c r="F34" s="24">
        <v>0</v>
      </c>
      <c r="G34" s="25">
        <v>28</v>
      </c>
      <c r="H34" s="24">
        <v>3731</v>
      </c>
      <c r="I34" s="25" t="s">
        <v>61</v>
      </c>
      <c r="J34" s="25" t="s">
        <v>62</v>
      </c>
      <c r="K34" s="29">
        <v>42870</v>
      </c>
      <c r="L34" s="26" t="s">
        <v>5</v>
      </c>
    </row>
    <row r="35" spans="2:12" ht="30" customHeight="1" x14ac:dyDescent="0.25">
      <c r="B35" s="22">
        <f>IFERROR((ZoznamInventára[[#This Row],[Množstvo zásob]]&lt;=ZoznamInventára[[#This Row],[Partner]])*(ZoznamInventára[[#This Row],[Zrušené?]]="")*hodZvýrazniť,0)</f>
        <v>0</v>
      </c>
      <c r="C35" s="23">
        <v>32</v>
      </c>
      <c r="D35" s="23" t="s">
        <v>28</v>
      </c>
      <c r="E35" s="23" t="s">
        <v>29</v>
      </c>
      <c r="F35" s="24">
        <v>4</v>
      </c>
      <c r="G35" s="25">
        <v>467</v>
      </c>
      <c r="H35" s="24">
        <f>ZoznamInventára[[#This Row],[Jednotková cena]]*ZoznamInventára[[#This Row],[Množstvo zásob]]</f>
        <v>1868</v>
      </c>
      <c r="I35" s="25" t="s">
        <v>30</v>
      </c>
      <c r="J35" s="25" t="s">
        <v>27</v>
      </c>
      <c r="K35" s="29">
        <v>42888</v>
      </c>
      <c r="L35" s="26" t="s">
        <v>5</v>
      </c>
    </row>
    <row r="36" spans="2:12" ht="30" customHeight="1" x14ac:dyDescent="0.25">
      <c r="B36" s="22">
        <f>IFERROR((ZoznamInventára[[#This Row],[Množstvo zásob]]&lt;=ZoznamInventára[[#This Row],[Partner]])*(ZoznamInventára[[#This Row],[Zrušené?]]="")*hodZvýrazniť,0)</f>
        <v>0</v>
      </c>
      <c r="C36" s="23">
        <v>33</v>
      </c>
      <c r="D36" s="23" t="s">
        <v>24</v>
      </c>
      <c r="E36" s="23" t="s">
        <v>63</v>
      </c>
      <c r="F36" s="24">
        <v>4</v>
      </c>
      <c r="G36" s="25">
        <v>4</v>
      </c>
      <c r="H36" s="24">
        <f>ZoznamInventára[[#This Row],[Jednotková cena]]*ZoznamInventára[[#This Row],[Množstvo zásob]]</f>
        <v>16</v>
      </c>
      <c r="I36" s="25" t="s">
        <v>32</v>
      </c>
      <c r="J36" s="25" t="s">
        <v>33</v>
      </c>
      <c r="K36" s="29">
        <v>42891</v>
      </c>
      <c r="L36" s="26" t="s">
        <v>5</v>
      </c>
    </row>
    <row r="37" spans="2:12" ht="30" customHeight="1" x14ac:dyDescent="0.25">
      <c r="B37" s="22">
        <f>IFERROR((ZoznamInventára[[#This Row],[Množstvo zásob]]&lt;=ZoznamInventára[[#This Row],[Partner]])*(ZoznamInventára[[#This Row],[Zrušené?]]="")*hodZvýrazniť,0)</f>
        <v>0</v>
      </c>
      <c r="C37" s="23">
        <v>34</v>
      </c>
      <c r="D37" s="23" t="s">
        <v>64</v>
      </c>
      <c r="E37" s="23" t="s">
        <v>37</v>
      </c>
      <c r="F37" s="24">
        <v>78</v>
      </c>
      <c r="G37" s="25">
        <v>6</v>
      </c>
      <c r="H37" s="24">
        <v>414</v>
      </c>
      <c r="I37" s="25" t="s">
        <v>39</v>
      </c>
      <c r="J37" s="25" t="s">
        <v>27</v>
      </c>
      <c r="K37" s="27" t="s">
        <v>65</v>
      </c>
      <c r="L37" s="26" t="s">
        <v>5</v>
      </c>
    </row>
    <row r="38" spans="2:12" ht="30" customHeight="1" x14ac:dyDescent="0.25">
      <c r="B38" s="22">
        <f>IFERROR((ZoznamInventára[[#This Row],[Množstvo zásob]]&lt;=ZoznamInventára[[#This Row],[Partner]])*(ZoznamInventára[[#This Row],[Zrušené?]]="")*hodZvýrazniť,0)</f>
        <v>0</v>
      </c>
      <c r="C38" s="23">
        <v>35</v>
      </c>
      <c r="D38" s="23" t="s">
        <v>66</v>
      </c>
      <c r="E38" s="23" t="s">
        <v>18</v>
      </c>
      <c r="F38" s="24">
        <v>0</v>
      </c>
      <c r="G38" s="25">
        <v>820</v>
      </c>
      <c r="H38" s="24">
        <v>362.5</v>
      </c>
      <c r="I38" s="25" t="s">
        <v>19</v>
      </c>
      <c r="J38" s="25" t="s">
        <v>67</v>
      </c>
      <c r="K38" s="29">
        <v>42899</v>
      </c>
      <c r="L38" s="26" t="s">
        <v>5</v>
      </c>
    </row>
    <row r="39" spans="2:12" ht="30" customHeight="1" x14ac:dyDescent="0.25">
      <c r="B39" s="22">
        <f>IFERROR((ZoznamInventára[[#This Row],[Množstvo zásob]]&lt;=ZoznamInventára[[#This Row],[Partner]])*(ZoznamInventára[[#This Row],[Zrušené?]]="")*hodZvýrazniť,0)</f>
        <v>0</v>
      </c>
      <c r="C39" s="23">
        <v>36</v>
      </c>
      <c r="D39" s="23" t="s">
        <v>20</v>
      </c>
      <c r="E39" s="23" t="s">
        <v>68</v>
      </c>
      <c r="F39" s="24">
        <v>80</v>
      </c>
      <c r="G39" s="25">
        <v>1</v>
      </c>
      <c r="H39" s="24">
        <f>ZoznamInventára[[#This Row],[Jednotková cena]]*ZoznamInventára[[#This Row],[Množstvo zásob]]</f>
        <v>80</v>
      </c>
      <c r="I39" s="25" t="s">
        <v>69</v>
      </c>
      <c r="J39" s="25" t="s">
        <v>27</v>
      </c>
      <c r="K39" s="29">
        <v>42898</v>
      </c>
      <c r="L39" s="26" t="s">
        <v>5</v>
      </c>
    </row>
    <row r="40" spans="2:12" ht="30" customHeight="1" x14ac:dyDescent="0.25">
      <c r="B40" s="22">
        <f>IFERROR((ZoznamInventára[[#This Row],[Množstvo zásob]]&lt;=ZoznamInventára[[#This Row],[Partner]])*(ZoznamInventára[[#This Row],[Zrušené?]]="")*hodZvýrazniť,0)</f>
        <v>0</v>
      </c>
      <c r="C40" s="23">
        <v>37</v>
      </c>
      <c r="D40" s="23" t="s">
        <v>28</v>
      </c>
      <c r="E40" s="23" t="s">
        <v>37</v>
      </c>
      <c r="F40" s="24">
        <v>59</v>
      </c>
      <c r="G40" s="25">
        <v>1</v>
      </c>
      <c r="H40" s="24">
        <f>ZoznamInventára[[#This Row],[Jednotková cena]]*ZoznamInventára[[#This Row],[Množstvo zásob]]</f>
        <v>59</v>
      </c>
      <c r="I40" s="25" t="s">
        <v>39</v>
      </c>
      <c r="J40" s="25" t="s">
        <v>27</v>
      </c>
      <c r="K40" s="29">
        <v>42905</v>
      </c>
      <c r="L40" s="26" t="s">
        <v>5</v>
      </c>
    </row>
    <row r="41" spans="2:12" ht="30" customHeight="1" x14ac:dyDescent="0.25">
      <c r="B41" s="22">
        <f>IFERROR((ZoznamInventára[[#This Row],[Množstvo zásob]]&lt;=ZoznamInventára[[#This Row],[Partner]])*(ZoznamInventára[[#This Row],[Zrušené?]]="")*hodZvýrazniť,0)</f>
        <v>0</v>
      </c>
      <c r="C41" s="23">
        <v>38</v>
      </c>
      <c r="D41" s="23" t="s">
        <v>14</v>
      </c>
      <c r="E41" s="23" t="s">
        <v>18</v>
      </c>
      <c r="F41" s="24">
        <v>0</v>
      </c>
      <c r="G41" s="25">
        <v>120</v>
      </c>
      <c r="H41" s="24">
        <v>185</v>
      </c>
      <c r="I41" s="25" t="s">
        <v>19</v>
      </c>
      <c r="J41" s="25" t="s">
        <v>17</v>
      </c>
      <c r="K41" s="29">
        <v>42915</v>
      </c>
      <c r="L41" s="26" t="s">
        <v>5</v>
      </c>
    </row>
    <row r="42" spans="2:12" ht="30" customHeight="1" x14ac:dyDescent="0.25">
      <c r="B42" s="22">
        <f>IFERROR((ZoznamInventára[[#This Row],[Množstvo zásob]]&lt;=ZoznamInventára[[#This Row],[Partner]])*(ZoznamInventára[[#This Row],[Zrušené?]]="")*hodZvýrazniť,0)</f>
        <v>0</v>
      </c>
      <c r="C42" s="23">
        <v>39</v>
      </c>
      <c r="D42" s="23" t="s">
        <v>28</v>
      </c>
      <c r="E42" s="23" t="s">
        <v>29</v>
      </c>
      <c r="F42" s="24">
        <v>4</v>
      </c>
      <c r="G42" s="25">
        <v>508</v>
      </c>
      <c r="H42" s="24">
        <f>ZoznamInventára[[#This Row],[Jednotková cena]]*ZoznamInventára[[#This Row],[Množstvo zásob]]</f>
        <v>2032</v>
      </c>
      <c r="I42" s="25" t="s">
        <v>30</v>
      </c>
      <c r="J42" s="25" t="s">
        <v>27</v>
      </c>
      <c r="K42" s="29">
        <v>42916</v>
      </c>
      <c r="L42" s="26" t="s">
        <v>5</v>
      </c>
    </row>
    <row r="43" spans="2:12" ht="30" customHeight="1" x14ac:dyDescent="0.25">
      <c r="B43" s="22">
        <f>IFERROR((ZoznamInventára[[#This Row],[Množstvo zásob]]&lt;=ZoznamInventára[[#This Row],[Partner]])*(ZoznamInventára[[#This Row],[Zrušené?]]="")*hodZvýrazniť,0)</f>
        <v>0</v>
      </c>
      <c r="C43" s="23">
        <v>40</v>
      </c>
      <c r="D43" s="23" t="s">
        <v>42</v>
      </c>
      <c r="E43" s="23" t="s">
        <v>18</v>
      </c>
      <c r="F43" s="24">
        <v>0</v>
      </c>
      <c r="G43" s="25">
        <v>250</v>
      </c>
      <c r="H43" s="24">
        <v>112</v>
      </c>
      <c r="I43" s="25" t="s">
        <v>19</v>
      </c>
      <c r="J43" s="25" t="s">
        <v>45</v>
      </c>
      <c r="K43" s="29">
        <v>42916</v>
      </c>
      <c r="L43" s="26" t="s">
        <v>5</v>
      </c>
    </row>
    <row r="44" spans="2:12" ht="30" customHeight="1" x14ac:dyDescent="0.25">
      <c r="B44" s="22">
        <f>IFERROR((ZoznamInventára[[#This Row],[Množstvo zásob]]&lt;=ZoznamInventára[[#This Row],[Partner]])*(ZoznamInventára[[#This Row],[Zrušené?]]="")*hodZvýrazniť,0)</f>
        <v>0</v>
      </c>
      <c r="C44" s="23">
        <v>41</v>
      </c>
      <c r="D44" s="23" t="s">
        <v>20</v>
      </c>
      <c r="E44" s="23" t="s">
        <v>34</v>
      </c>
      <c r="F44" s="24">
        <v>0</v>
      </c>
      <c r="G44" s="25">
        <v>15</v>
      </c>
      <c r="H44" s="24">
        <v>82.5</v>
      </c>
      <c r="I44" s="25" t="s">
        <v>22</v>
      </c>
      <c r="J44" s="25" t="s">
        <v>23</v>
      </c>
      <c r="K44" s="29">
        <v>42927</v>
      </c>
      <c r="L44" s="26" t="s">
        <v>5</v>
      </c>
    </row>
    <row r="45" spans="2:12" ht="30" customHeight="1" x14ac:dyDescent="0.25">
      <c r="B45" s="22">
        <f>IFERROR((ZoznamInventára[[#This Row],[Množstvo zásob]]&lt;=ZoznamInventára[[#This Row],[Partner]])*(ZoznamInventára[[#This Row],[Zrušené?]]="")*hodZvýrazniť,0)</f>
        <v>0</v>
      </c>
      <c r="C45" s="23" t="s">
        <v>70</v>
      </c>
      <c r="D45" s="23" t="s">
        <v>28</v>
      </c>
      <c r="E45" s="23" t="s">
        <v>34</v>
      </c>
      <c r="F45" s="24">
        <v>0</v>
      </c>
      <c r="G45" s="25">
        <v>18</v>
      </c>
      <c r="H45" s="24">
        <v>227.18</v>
      </c>
      <c r="I45" s="25" t="s">
        <v>22</v>
      </c>
      <c r="J45" s="25" t="s">
        <v>23</v>
      </c>
      <c r="K45" s="29">
        <v>42927</v>
      </c>
      <c r="L45" s="26" t="s">
        <v>5</v>
      </c>
    </row>
    <row r="46" spans="2:12" ht="30" customHeight="1" x14ac:dyDescent="0.25">
      <c r="B46" s="22">
        <f>IFERROR((ZoznamInventára[[#This Row],[Množstvo zásob]]&lt;=ZoznamInventára[[#This Row],[Partner]])*(ZoznamInventára[[#This Row],[Zrušené?]]="")*hodZvýrazniť,0)</f>
        <v>0</v>
      </c>
      <c r="C46" s="23">
        <v>42</v>
      </c>
      <c r="D46" s="23" t="s">
        <v>24</v>
      </c>
      <c r="E46" s="23" t="s">
        <v>71</v>
      </c>
      <c r="F46" s="24">
        <v>0</v>
      </c>
      <c r="G46" s="25">
        <v>200</v>
      </c>
      <c r="H46" s="24">
        <v>33</v>
      </c>
      <c r="I46" s="25" t="s">
        <v>72</v>
      </c>
      <c r="J46" s="25" t="s">
        <v>73</v>
      </c>
      <c r="K46" s="29">
        <v>42928</v>
      </c>
      <c r="L46" s="26" t="s">
        <v>5</v>
      </c>
    </row>
    <row r="47" spans="2:12" ht="30" customHeight="1" x14ac:dyDescent="0.25">
      <c r="B47" s="22">
        <f>IFERROR((ZoznamInventára[[#This Row],[Množstvo zásob]]&lt;=ZoznamInventára[[#This Row],[Partner]])*(ZoznamInventára[[#This Row],[Zrušené?]]="")*hodZvýrazniť,0)</f>
        <v>0</v>
      </c>
      <c r="C47" s="23">
        <v>43</v>
      </c>
      <c r="D47" s="23" t="s">
        <v>28</v>
      </c>
      <c r="E47" s="23" t="s">
        <v>29</v>
      </c>
      <c r="F47" s="24">
        <v>4</v>
      </c>
      <c r="G47" s="25">
        <v>550</v>
      </c>
      <c r="H47" s="24">
        <f>ZoznamInventára[[#This Row],[Jednotková cena]]*ZoznamInventára[[#This Row],[Množstvo zásob]]</f>
        <v>2200</v>
      </c>
      <c r="I47" s="25" t="s">
        <v>30</v>
      </c>
      <c r="J47" s="25" t="s">
        <v>27</v>
      </c>
      <c r="K47" s="29">
        <v>42947</v>
      </c>
      <c r="L47" s="26" t="s">
        <v>5</v>
      </c>
    </row>
    <row r="48" spans="2:12" ht="30" customHeight="1" x14ac:dyDescent="0.25">
      <c r="B48" s="22">
        <f>IFERROR((ZoznamInventára[[#This Row],[Množstvo zásob]]&lt;=ZoznamInventára[[#This Row],[Partner]])*(ZoznamInventára[[#This Row],[Zrušené?]]="")*hodZvýrazniť,0)</f>
        <v>0</v>
      </c>
      <c r="C48" s="23">
        <v>44</v>
      </c>
      <c r="D48" s="23" t="s">
        <v>14</v>
      </c>
      <c r="E48" s="23" t="s">
        <v>74</v>
      </c>
      <c r="F48" s="24">
        <v>9.9600000000000009</v>
      </c>
      <c r="G48" s="25">
        <v>1</v>
      </c>
      <c r="H48" s="24">
        <f>ZoznamInventára[[#This Row],[Jednotková cena]]*ZoznamInventára[[#This Row],[Množstvo zásob]]</f>
        <v>9.9600000000000009</v>
      </c>
      <c r="I48" s="25" t="s">
        <v>75</v>
      </c>
      <c r="J48" s="25" t="s">
        <v>17</v>
      </c>
      <c r="K48" s="29">
        <v>42962</v>
      </c>
      <c r="L48" s="26" t="s">
        <v>5</v>
      </c>
    </row>
    <row r="49" spans="2:12" ht="30" customHeight="1" x14ac:dyDescent="0.25">
      <c r="B49" s="22">
        <f>IFERROR((ZoznamInventára[[#This Row],[Množstvo zásob]]&lt;=ZoznamInventára[[#This Row],[Partner]])*(ZoznamInventára[[#This Row],[Zrušené?]]="")*hodZvýrazniť,0)</f>
        <v>0</v>
      </c>
      <c r="C49" s="23">
        <v>45</v>
      </c>
      <c r="D49" s="23" t="s">
        <v>35</v>
      </c>
      <c r="E49" s="23" t="s">
        <v>18</v>
      </c>
      <c r="F49" s="24">
        <v>0</v>
      </c>
      <c r="G49" s="25">
        <v>600</v>
      </c>
      <c r="H49" s="24">
        <v>120</v>
      </c>
      <c r="I49" s="25" t="s">
        <v>19</v>
      </c>
      <c r="J49" s="25" t="s">
        <v>36</v>
      </c>
      <c r="K49" s="29">
        <v>42961</v>
      </c>
      <c r="L49" s="26" t="s">
        <v>5</v>
      </c>
    </row>
    <row r="50" spans="2:12" ht="30" customHeight="1" x14ac:dyDescent="0.25">
      <c r="B50" s="22">
        <f>IFERROR((ZoznamInventára[[#This Row],[Množstvo zásob]]&lt;=ZoznamInventára[[#This Row],[Partner]])*(ZoznamInventára[[#This Row],[Zrušené?]]="")*hodZvýrazniť,0)</f>
        <v>0</v>
      </c>
      <c r="C50" s="23">
        <v>46</v>
      </c>
      <c r="D50" s="23" t="s">
        <v>20</v>
      </c>
      <c r="E50" s="23" t="s">
        <v>76</v>
      </c>
      <c r="F50" s="24">
        <v>15.45</v>
      </c>
      <c r="G50" s="25">
        <v>1</v>
      </c>
      <c r="H50" s="24">
        <f>ZoznamInventára[[#This Row],[Jednotková cena]]*ZoznamInventára[[#This Row],[Množstvo zásob]]</f>
        <v>15.45</v>
      </c>
      <c r="I50" s="25" t="s">
        <v>22</v>
      </c>
      <c r="J50" s="25" t="s">
        <v>23</v>
      </c>
      <c r="K50" s="29">
        <v>42963</v>
      </c>
      <c r="L50" s="26" t="s">
        <v>5</v>
      </c>
    </row>
    <row r="51" spans="2:12" ht="30" customHeight="1" x14ac:dyDescent="0.25">
      <c r="B51" s="22">
        <f>IFERROR((ZoznamInventára[[#This Row],[Množstvo zásob]]&lt;=ZoznamInventára[[#This Row],[Partner]])*(ZoznamInventára[[#This Row],[Zrušené?]]="")*hodZvýrazniť,0)</f>
        <v>0</v>
      </c>
      <c r="C51" s="23">
        <v>47</v>
      </c>
      <c r="D51" s="23" t="s">
        <v>54</v>
      </c>
      <c r="E51" s="23" t="s">
        <v>77</v>
      </c>
      <c r="F51" s="24">
        <v>0</v>
      </c>
      <c r="G51" s="25">
        <v>10</v>
      </c>
      <c r="H51" s="24">
        <v>12.95</v>
      </c>
      <c r="I51" s="25" t="s">
        <v>78</v>
      </c>
      <c r="J51" s="25" t="s">
        <v>23</v>
      </c>
      <c r="K51" s="29">
        <v>42970</v>
      </c>
      <c r="L51" s="26" t="s">
        <v>5</v>
      </c>
    </row>
    <row r="52" spans="2:12" ht="30" customHeight="1" x14ac:dyDescent="0.25">
      <c r="B52" s="22">
        <f>IFERROR((ZoznamInventára[[#This Row],[Množstvo zásob]]&lt;=ZoznamInventára[[#This Row],[Partner]])*(ZoznamInventára[[#This Row],[Zrušené?]]="")*hodZvýrazniť,0)</f>
        <v>0</v>
      </c>
      <c r="C52" s="23">
        <v>48</v>
      </c>
      <c r="D52" s="23" t="s">
        <v>20</v>
      </c>
      <c r="E52" s="23" t="s">
        <v>18</v>
      </c>
      <c r="F52" s="24">
        <v>0</v>
      </c>
      <c r="G52" s="25">
        <v>450</v>
      </c>
      <c r="H52" s="24">
        <v>175</v>
      </c>
      <c r="I52" s="25" t="s">
        <v>19</v>
      </c>
      <c r="J52" s="25" t="s">
        <v>27</v>
      </c>
      <c r="K52" s="29">
        <v>42970</v>
      </c>
      <c r="L52" s="26" t="s">
        <v>5</v>
      </c>
    </row>
    <row r="53" spans="2:12" ht="30" customHeight="1" x14ac:dyDescent="0.25">
      <c r="B53" s="22">
        <f>IFERROR((ZoznamInventára[[#This Row],[Množstvo zásob]]&lt;=ZoznamInventára[[#This Row],[Partner]])*(ZoznamInventára[[#This Row],[Zrušené?]]="")*hodZvýrazniť,0)</f>
        <v>0</v>
      </c>
      <c r="C53" s="23">
        <v>49</v>
      </c>
      <c r="D53" s="23" t="s">
        <v>24</v>
      </c>
      <c r="E53" s="23" t="s">
        <v>63</v>
      </c>
      <c r="F53" s="24">
        <v>4</v>
      </c>
      <c r="G53" s="25">
        <v>4</v>
      </c>
      <c r="H53" s="24">
        <f>ZoznamInventára[[#This Row],[Jednotková cena]]*ZoznamInventára[[#This Row],[Množstvo zásob]]</f>
        <v>16</v>
      </c>
      <c r="I53" s="25" t="s">
        <v>32</v>
      </c>
      <c r="J53" s="25" t="s">
        <v>33</v>
      </c>
      <c r="K53" s="29">
        <v>42977</v>
      </c>
      <c r="L53" s="26" t="s">
        <v>5</v>
      </c>
    </row>
    <row r="54" spans="2:12" ht="30" customHeight="1" x14ac:dyDescent="0.25">
      <c r="B54" s="22">
        <f>IFERROR((ZoznamInventára[[#This Row],[Množstvo zásob]]&lt;=ZoznamInventára[[#This Row],[Partner]])*(ZoznamInventára[[#This Row],[Zrušené?]]="")*hodZvýrazniť,0)</f>
        <v>0</v>
      </c>
      <c r="C54" s="23">
        <v>50</v>
      </c>
      <c r="D54" s="23" t="s">
        <v>28</v>
      </c>
      <c r="E54" s="23" t="s">
        <v>29</v>
      </c>
      <c r="F54" s="24">
        <v>4</v>
      </c>
      <c r="G54" s="25">
        <v>584</v>
      </c>
      <c r="H54" s="24">
        <f>ZoznamInventára[[#This Row],[Jednotková cena]]*ZoznamInventára[[#This Row],[Množstvo zásob]]</f>
        <v>2336</v>
      </c>
      <c r="I54" s="25" t="s">
        <v>30</v>
      </c>
      <c r="J54" s="25" t="s">
        <v>27</v>
      </c>
      <c r="K54" s="29">
        <v>42982</v>
      </c>
      <c r="L54" s="26" t="s">
        <v>5</v>
      </c>
    </row>
    <row r="55" spans="2:12" ht="30" customHeight="1" x14ac:dyDescent="0.25">
      <c r="B55" s="22">
        <f>IFERROR((ZoznamInventára[[#This Row],[Množstvo zásob]]&lt;=ZoznamInventára[[#This Row],[Partner]])*(ZoznamInventára[[#This Row],[Zrušené?]]="")*hodZvýrazniť,0)</f>
        <v>0</v>
      </c>
      <c r="C55" s="23">
        <v>51</v>
      </c>
      <c r="D55" s="23" t="s">
        <v>79</v>
      </c>
      <c r="E55" s="23" t="s">
        <v>80</v>
      </c>
      <c r="F55" s="24">
        <v>0</v>
      </c>
      <c r="G55" s="25">
        <v>4</v>
      </c>
      <c r="H55" s="24">
        <v>392</v>
      </c>
      <c r="I55" s="25" t="s">
        <v>81</v>
      </c>
      <c r="J55" s="25" t="s">
        <v>27</v>
      </c>
      <c r="K55" s="29">
        <v>42990</v>
      </c>
      <c r="L55" s="26" t="s">
        <v>5</v>
      </c>
    </row>
    <row r="56" spans="2:12" ht="30" customHeight="1" x14ac:dyDescent="0.25">
      <c r="B56" s="22">
        <f>IFERROR((ZoznamInventára[[#This Row],[Množstvo zásob]]&lt;=ZoznamInventára[[#This Row],[Partner]])*(ZoznamInventára[[#This Row],[Zrušené?]]="")*hodZvýrazniť,0)</f>
        <v>0</v>
      </c>
      <c r="C56" s="23">
        <v>52</v>
      </c>
      <c r="D56" s="23" t="s">
        <v>28</v>
      </c>
      <c r="E56" s="23" t="s">
        <v>37</v>
      </c>
      <c r="F56" s="24">
        <v>67</v>
      </c>
      <c r="G56" s="25">
        <v>1</v>
      </c>
      <c r="H56" s="24">
        <f>ZoznamInventára[[#This Row],[Jednotková cena]]*ZoznamInventára[[#This Row],[Množstvo zásob]]</f>
        <v>67</v>
      </c>
      <c r="I56" s="25" t="s">
        <v>38</v>
      </c>
      <c r="J56" s="25" t="s">
        <v>27</v>
      </c>
      <c r="K56" s="29">
        <v>42992</v>
      </c>
      <c r="L56" s="26" t="s">
        <v>5</v>
      </c>
    </row>
    <row r="57" spans="2:12" ht="30" customHeight="1" x14ac:dyDescent="0.25">
      <c r="B57" s="22">
        <f>IFERROR((ZoznamInventára[[#This Row],[Množstvo zásob]]&lt;=ZoznamInventára[[#This Row],[Partner]])*(ZoznamInventára[[#This Row],[Zrušené?]]="")*hodZvýrazniť,0)</f>
        <v>0</v>
      </c>
      <c r="C57" s="23">
        <v>53</v>
      </c>
      <c r="D57" s="23" t="s">
        <v>24</v>
      </c>
      <c r="E57" s="23" t="s">
        <v>37</v>
      </c>
      <c r="F57" s="24">
        <v>70</v>
      </c>
      <c r="G57" s="25">
        <v>1</v>
      </c>
      <c r="H57" s="24">
        <f>ZoznamInventára[[#This Row],[Jednotková cena]]*ZoznamInventára[[#This Row],[Množstvo zásob]]</f>
        <v>70</v>
      </c>
      <c r="I57" s="25" t="s">
        <v>38</v>
      </c>
      <c r="J57" s="25" t="s">
        <v>27</v>
      </c>
      <c r="K57" s="29">
        <v>42992</v>
      </c>
      <c r="L57" s="26" t="s">
        <v>5</v>
      </c>
    </row>
    <row r="58" spans="2:12" ht="30" customHeight="1" x14ac:dyDescent="0.25">
      <c r="B58" s="22">
        <f>IFERROR((ZoznamInventára[[#This Row],[Množstvo zásob]]&lt;=ZoznamInventára[[#This Row],[Partner]])*(ZoznamInventára[[#This Row],[Zrušené?]]="")*hodZvýrazniť,0)</f>
        <v>0</v>
      </c>
      <c r="C58" s="23">
        <v>54</v>
      </c>
      <c r="D58" s="23" t="s">
        <v>24</v>
      </c>
      <c r="E58" s="23" t="s">
        <v>37</v>
      </c>
      <c r="F58" s="24">
        <v>64</v>
      </c>
      <c r="G58" s="25">
        <v>1</v>
      </c>
      <c r="H58" s="24">
        <f>ZoznamInventára[[#This Row],[Jednotková cena]]*ZoznamInventára[[#This Row],[Množstvo zásob]]</f>
        <v>64</v>
      </c>
      <c r="I58" s="25" t="s">
        <v>39</v>
      </c>
      <c r="J58" s="25" t="s">
        <v>27</v>
      </c>
      <c r="K58" s="29">
        <v>42992</v>
      </c>
      <c r="L58" s="26" t="s">
        <v>5</v>
      </c>
    </row>
    <row r="59" spans="2:12" ht="30" customHeight="1" x14ac:dyDescent="0.25">
      <c r="B59" s="22">
        <f>IFERROR((ZoznamInventára[[#This Row],[Množstvo zásob]]&lt;=ZoznamInventára[[#This Row],[Partner]])*(ZoznamInventára[[#This Row],[Zrušené?]]="")*hodZvýrazniť,0)</f>
        <v>0</v>
      </c>
      <c r="C59" s="23">
        <v>55</v>
      </c>
      <c r="D59" s="23" t="s">
        <v>24</v>
      </c>
      <c r="E59" s="23" t="s">
        <v>34</v>
      </c>
      <c r="F59" s="24">
        <v>0</v>
      </c>
      <c r="G59" s="25">
        <v>14</v>
      </c>
      <c r="H59" s="24">
        <v>35.86</v>
      </c>
      <c r="I59" s="25" t="s">
        <v>22</v>
      </c>
      <c r="J59" s="25" t="s">
        <v>23</v>
      </c>
      <c r="K59" s="29">
        <v>42994</v>
      </c>
      <c r="L59" s="26" t="s">
        <v>5</v>
      </c>
    </row>
    <row r="60" spans="2:12" ht="30" customHeight="1" x14ac:dyDescent="0.25">
      <c r="B60" s="22">
        <f>IFERROR((ZoznamInventára[[#This Row],[Množstvo zásob]]&lt;=ZoznamInventára[[#This Row],[Partner]])*(ZoznamInventára[[#This Row],[Zrušené?]]="")*hodZvýrazniť,0)</f>
        <v>0</v>
      </c>
      <c r="C60" s="23">
        <v>56</v>
      </c>
      <c r="D60" s="23" t="s">
        <v>28</v>
      </c>
      <c r="E60" s="23" t="s">
        <v>37</v>
      </c>
      <c r="F60" s="24">
        <v>59</v>
      </c>
      <c r="G60" s="25">
        <v>1</v>
      </c>
      <c r="H60" s="24">
        <f>ZoznamInventára[[#This Row],[Jednotková cena]]*ZoznamInventára[[#This Row],[Množstvo zásob]]</f>
        <v>59</v>
      </c>
      <c r="I60" s="25" t="s">
        <v>39</v>
      </c>
      <c r="J60" s="25" t="s">
        <v>27</v>
      </c>
      <c r="K60" s="29">
        <v>42997</v>
      </c>
      <c r="L60" s="26" t="s">
        <v>5</v>
      </c>
    </row>
    <row r="61" spans="2:12" ht="30" customHeight="1" x14ac:dyDescent="0.25">
      <c r="B61" s="22">
        <f>IFERROR((ZoznamInventára[[#This Row],[Množstvo zásob]]&lt;=ZoznamInventára[[#This Row],[Partner]])*(ZoznamInventára[[#This Row],[Zrušené?]]="")*hodZvýrazniť,0)</f>
        <v>0</v>
      </c>
      <c r="C61" s="23">
        <v>57</v>
      </c>
      <c r="D61" s="23" t="s">
        <v>24</v>
      </c>
      <c r="E61" s="30" t="s">
        <v>82</v>
      </c>
      <c r="F61" s="24">
        <v>78</v>
      </c>
      <c r="G61" s="25">
        <v>10</v>
      </c>
      <c r="H61" s="24">
        <v>384</v>
      </c>
      <c r="I61" s="31" t="s">
        <v>83</v>
      </c>
      <c r="J61" s="25" t="s">
        <v>27</v>
      </c>
      <c r="K61" s="29">
        <v>42997</v>
      </c>
      <c r="L61" s="26" t="s">
        <v>5</v>
      </c>
    </row>
    <row r="62" spans="2:12" ht="30" customHeight="1" x14ac:dyDescent="0.25">
      <c r="B62" s="22">
        <f>IFERROR((ZoznamInventára[[#This Row],[Množstvo zásob]]&lt;=ZoznamInventára[[#This Row],[Partner]])*(ZoznamInventára[[#This Row],[Zrušené?]]="")*hodZvýrazniť,0)</f>
        <v>0</v>
      </c>
      <c r="C62" s="23">
        <v>58</v>
      </c>
      <c r="D62" s="30" t="s">
        <v>24</v>
      </c>
      <c r="E62" s="30" t="s">
        <v>84</v>
      </c>
      <c r="F62" s="24">
        <v>0</v>
      </c>
      <c r="G62" s="25">
        <v>8</v>
      </c>
      <c r="H62" s="24">
        <v>62.81</v>
      </c>
      <c r="I62" s="31" t="s">
        <v>85</v>
      </c>
      <c r="J62" s="31" t="s">
        <v>86</v>
      </c>
      <c r="K62" s="29">
        <v>42998</v>
      </c>
      <c r="L62" s="26" t="s">
        <v>5</v>
      </c>
    </row>
    <row r="63" spans="2:12" ht="30" customHeight="1" x14ac:dyDescent="0.25">
      <c r="B63" s="22">
        <f>IFERROR((ZoznamInventára[[#This Row],[Množstvo zásob]]&lt;=ZoznamInventára[[#This Row],[Partner]])*(ZoznamInventára[[#This Row],[Zrušené?]]="")*hodZvýrazniť,0)</f>
        <v>0</v>
      </c>
      <c r="C63" s="23">
        <v>59</v>
      </c>
      <c r="D63" s="30" t="s">
        <v>14</v>
      </c>
      <c r="E63" s="30" t="s">
        <v>87</v>
      </c>
      <c r="F63" s="24">
        <v>0</v>
      </c>
      <c r="G63" s="25">
        <v>3</v>
      </c>
      <c r="H63" s="24">
        <v>57.6</v>
      </c>
      <c r="I63" s="31" t="s">
        <v>88</v>
      </c>
      <c r="J63" s="31" t="s">
        <v>45</v>
      </c>
      <c r="K63" s="29">
        <v>42999</v>
      </c>
      <c r="L63" s="26" t="s">
        <v>5</v>
      </c>
    </row>
    <row r="64" spans="2:12" ht="30" customHeight="1" x14ac:dyDescent="0.25">
      <c r="B64" s="22">
        <f>IFERROR((ZoznamInventára[[#This Row],[Množstvo zásob]]&lt;=ZoznamInventára[[#This Row],[Partner]])*(ZoznamInventára[[#This Row],[Zrušené?]]="")*hodZvýrazniť,0)</f>
        <v>0</v>
      </c>
      <c r="C64" s="23">
        <v>60</v>
      </c>
      <c r="D64" s="30" t="s">
        <v>35</v>
      </c>
      <c r="E64" s="30" t="s">
        <v>89</v>
      </c>
      <c r="F64" s="24">
        <v>0</v>
      </c>
      <c r="G64" s="25">
        <v>17</v>
      </c>
      <c r="H64" s="24">
        <v>1378.4</v>
      </c>
      <c r="I64" s="31" t="s">
        <v>90</v>
      </c>
      <c r="J64" s="31" t="s">
        <v>91</v>
      </c>
      <c r="K64" s="29">
        <v>43003</v>
      </c>
      <c r="L64" s="26" t="s">
        <v>5</v>
      </c>
    </row>
    <row r="65" spans="2:12" ht="30" customHeight="1" x14ac:dyDescent="0.25">
      <c r="B65" s="22">
        <f>IFERROR((ZoznamInventára[[#This Row],[Množstvo zásob]]&lt;=ZoznamInventára[[#This Row],[Partner]])*(ZoznamInventára[[#This Row],[Zrušené?]]="")*hodZvýrazniť,0)</f>
        <v>0</v>
      </c>
      <c r="C65" s="23">
        <v>61</v>
      </c>
      <c r="D65" s="30" t="s">
        <v>14</v>
      </c>
      <c r="E65" s="30" t="s">
        <v>18</v>
      </c>
      <c r="F65" s="24">
        <v>0</v>
      </c>
      <c r="G65" s="25">
        <v>120</v>
      </c>
      <c r="H65" s="24">
        <v>181</v>
      </c>
      <c r="I65" s="31" t="s">
        <v>19</v>
      </c>
      <c r="J65" s="31" t="s">
        <v>17</v>
      </c>
      <c r="K65" s="29">
        <v>43003</v>
      </c>
      <c r="L65" s="26" t="s">
        <v>5</v>
      </c>
    </row>
    <row r="66" spans="2:12" ht="30" customHeight="1" x14ac:dyDescent="0.25">
      <c r="B66" s="22">
        <f>IFERROR((ZoznamInventára[[#This Row],[Množstvo zásob]]&lt;=ZoznamInventára[[#This Row],[Partner]])*(ZoznamInventára[[#This Row],[Zrušené?]]="")*hodZvýrazniť,0)</f>
        <v>0</v>
      </c>
      <c r="C66" s="23">
        <v>62</v>
      </c>
      <c r="D66" s="23" t="s">
        <v>28</v>
      </c>
      <c r="E66" s="30" t="s">
        <v>18</v>
      </c>
      <c r="F66" s="24">
        <v>0</v>
      </c>
      <c r="G66" s="25">
        <v>520</v>
      </c>
      <c r="H66" s="24">
        <v>205</v>
      </c>
      <c r="I66" s="31" t="s">
        <v>92</v>
      </c>
      <c r="J66" s="25" t="s">
        <v>27</v>
      </c>
      <c r="K66" s="29">
        <v>43007</v>
      </c>
      <c r="L66" s="26" t="s">
        <v>5</v>
      </c>
    </row>
    <row r="67" spans="2:12" ht="30" customHeight="1" x14ac:dyDescent="0.25">
      <c r="B67" s="22">
        <f>IFERROR((ZoznamInventára[[#This Row],[Množstvo zásob]]&lt;=ZoznamInventára[[#This Row],[Partner]])*(ZoznamInventára[[#This Row],[Zrušené?]]="")*hodZvýrazniť,0)</f>
        <v>0</v>
      </c>
      <c r="C67" s="23">
        <v>63</v>
      </c>
      <c r="D67" s="23" t="s">
        <v>28</v>
      </c>
      <c r="E67" s="30" t="s">
        <v>29</v>
      </c>
      <c r="F67" s="24">
        <v>4</v>
      </c>
      <c r="G67" s="25">
        <v>460</v>
      </c>
      <c r="H67" s="24">
        <f>ZoznamInventára[[#This Row],[Jednotková cena]]*ZoznamInventára[[#This Row],[Množstvo zásob]]</f>
        <v>1840</v>
      </c>
      <c r="I67" s="31" t="s">
        <v>30</v>
      </c>
      <c r="J67" s="25" t="s">
        <v>27</v>
      </c>
      <c r="K67" s="29">
        <v>43007</v>
      </c>
      <c r="L67" s="26" t="s">
        <v>5</v>
      </c>
    </row>
    <row r="68" spans="2:12" ht="30" customHeight="1" x14ac:dyDescent="0.25">
      <c r="B68" s="22">
        <f>IFERROR((ZoznamInventára[[#This Row],[Množstvo zásob]]&lt;=ZoznamInventára[[#This Row],[Partner]])*(ZoznamInventára[[#This Row],[Zrušené?]]="")*hodZvýrazniť,0)</f>
        <v>0</v>
      </c>
      <c r="C68" s="23">
        <v>64</v>
      </c>
      <c r="D68" s="30" t="s">
        <v>24</v>
      </c>
      <c r="E68" s="30" t="s">
        <v>93</v>
      </c>
      <c r="F68" s="24">
        <v>0</v>
      </c>
      <c r="G68" s="25">
        <v>6</v>
      </c>
      <c r="H68" s="24">
        <v>102.72</v>
      </c>
      <c r="I68" s="31" t="s">
        <v>94</v>
      </c>
      <c r="J68" s="25" t="s">
        <v>27</v>
      </c>
      <c r="K68" s="29">
        <v>43012</v>
      </c>
      <c r="L68" s="26" t="s">
        <v>5</v>
      </c>
    </row>
    <row r="69" spans="2:12" ht="30" customHeight="1" x14ac:dyDescent="0.25">
      <c r="B69" s="22">
        <f>IFERROR((ZoznamInventára[[#This Row],[Množstvo zásob]]&lt;=ZoznamInventára[[#This Row],[Partner]])*(ZoznamInventára[[#This Row],[Zrušené?]]="")*hodZvýrazniť,0)</f>
        <v>0</v>
      </c>
      <c r="C69" s="23">
        <v>65</v>
      </c>
      <c r="D69" s="30" t="s">
        <v>24</v>
      </c>
      <c r="E69" s="30" t="s">
        <v>46</v>
      </c>
      <c r="F69" s="24">
        <v>0</v>
      </c>
      <c r="G69" s="25">
        <v>150</v>
      </c>
      <c r="H69" s="24">
        <v>202.37</v>
      </c>
      <c r="I69" s="31" t="s">
        <v>41</v>
      </c>
      <c r="J69" s="25" t="s">
        <v>27</v>
      </c>
      <c r="K69" s="29">
        <v>43013</v>
      </c>
      <c r="L69" s="26" t="s">
        <v>5</v>
      </c>
    </row>
    <row r="70" spans="2:12" ht="30" customHeight="1" thickBot="1" x14ac:dyDescent="0.3">
      <c r="B70" s="22">
        <f>IFERROR((ZoznamInventára[[#This Row],[Množstvo zásob]]&lt;=ZoznamInventára[[#This Row],[Partner]])*(ZoznamInventára[[#This Row],[Zrušené?]]="")*hodZvýrazniť,0)</f>
        <v>0</v>
      </c>
      <c r="C70" s="23">
        <v>66</v>
      </c>
      <c r="D70" s="30" t="s">
        <v>42</v>
      </c>
      <c r="E70" s="30" t="s">
        <v>95</v>
      </c>
      <c r="F70" s="24">
        <v>0</v>
      </c>
      <c r="G70" s="25">
        <v>3</v>
      </c>
      <c r="H70" s="24">
        <v>108.98</v>
      </c>
      <c r="I70" s="31" t="s">
        <v>44</v>
      </c>
      <c r="J70" s="31" t="s">
        <v>45</v>
      </c>
      <c r="K70" s="29">
        <v>43014</v>
      </c>
      <c r="L70" s="26" t="s">
        <v>5</v>
      </c>
    </row>
    <row r="71" spans="2:12" ht="30" customHeight="1" thickTop="1" x14ac:dyDescent="0.25">
      <c r="B71" s="32">
        <f>IFERROR((ZoznamInventára[[#This Row],[Množstvo zásob]]&lt;=ZoznamInventára[[#This Row],[Partner]])*(ZoznamInventára[[#This Row],[Zrušené?]]="")*hodZvýrazniť,0)</f>
        <v>0</v>
      </c>
      <c r="C71" s="30">
        <v>67</v>
      </c>
      <c r="D71" s="30" t="s">
        <v>24</v>
      </c>
      <c r="E71" s="30" t="s">
        <v>37</v>
      </c>
      <c r="F71" s="33">
        <v>0</v>
      </c>
      <c r="G71" s="31">
        <v>1</v>
      </c>
      <c r="H71" s="33">
        <v>60</v>
      </c>
      <c r="I71" s="31" t="s">
        <v>96</v>
      </c>
      <c r="J71" s="31" t="s">
        <v>27</v>
      </c>
      <c r="K71" s="35">
        <v>43017</v>
      </c>
      <c r="L71" s="34" t="s">
        <v>5</v>
      </c>
    </row>
    <row r="72" spans="2:12" ht="30" customHeight="1" x14ac:dyDescent="0.25">
      <c r="B72" s="32">
        <f>IFERROR((ZoznamInventára[[#This Row],[Množstvo zásob]]&lt;=ZoznamInventára[[#This Row],[Partner]])*(ZoznamInventára[[#This Row],[Zrušené?]]="")*hodZvýrazniť,0)</f>
        <v>0</v>
      </c>
      <c r="C72" s="30">
        <v>68</v>
      </c>
      <c r="D72" s="30" t="s">
        <v>35</v>
      </c>
      <c r="E72" s="30" t="s">
        <v>18</v>
      </c>
      <c r="F72" s="33">
        <v>0</v>
      </c>
      <c r="G72" s="31">
        <v>360</v>
      </c>
      <c r="H72" s="33">
        <v>203</v>
      </c>
      <c r="I72" s="31" t="s">
        <v>19</v>
      </c>
      <c r="J72" s="31" t="s">
        <v>36</v>
      </c>
      <c r="K72" s="36">
        <v>43018</v>
      </c>
      <c r="L72" s="34" t="s">
        <v>5</v>
      </c>
    </row>
    <row r="73" spans="2:12" ht="30" customHeight="1" x14ac:dyDescent="0.25">
      <c r="B73" s="32">
        <f>IFERROR((ZoznamInventára[[#This Row],[Množstvo zásob]]&lt;=ZoznamInventára[[#This Row],[Partner]])*(ZoznamInventára[[#This Row],[Zrušené?]]="")*hodZvýrazniť,0)</f>
        <v>0</v>
      </c>
      <c r="C73" s="30">
        <v>69</v>
      </c>
      <c r="D73" s="30" t="s">
        <v>28</v>
      </c>
      <c r="E73" s="30" t="s">
        <v>37</v>
      </c>
      <c r="F73" s="33">
        <v>64</v>
      </c>
      <c r="G73" s="31">
        <v>1</v>
      </c>
      <c r="H73" s="33">
        <v>64</v>
      </c>
      <c r="I73" s="31" t="s">
        <v>39</v>
      </c>
      <c r="J73" s="31" t="s">
        <v>27</v>
      </c>
      <c r="K73" s="36">
        <v>43021</v>
      </c>
      <c r="L73" s="34" t="s">
        <v>5</v>
      </c>
    </row>
    <row r="74" spans="2:12" ht="30" customHeight="1" thickBot="1" x14ac:dyDescent="0.3">
      <c r="B74" s="32">
        <f>IFERROR((ZoznamInventára[[#This Row],[Množstvo zásob]]&lt;=ZoznamInventára[[#This Row],[Partner]])*(ZoznamInventára[[#This Row],[Zrušené?]]="")*hodZvýrazniť,0)</f>
        <v>0</v>
      </c>
      <c r="C74" s="30">
        <v>70</v>
      </c>
      <c r="D74" s="30" t="s">
        <v>24</v>
      </c>
      <c r="E74" s="30" t="s">
        <v>97</v>
      </c>
      <c r="F74" s="33">
        <v>75</v>
      </c>
      <c r="G74" s="31">
        <v>2</v>
      </c>
      <c r="H74" s="33">
        <v>150</v>
      </c>
      <c r="I74" s="31" t="s">
        <v>98</v>
      </c>
      <c r="J74" s="31" t="s">
        <v>27</v>
      </c>
      <c r="K74" s="36">
        <v>43024</v>
      </c>
      <c r="L74" s="34" t="s">
        <v>5</v>
      </c>
    </row>
    <row r="75" spans="2:12" ht="30" customHeight="1" thickTop="1" x14ac:dyDescent="0.25">
      <c r="B75" s="32">
        <f>IFERROR((ZoznamInventára[[#This Row],[Množstvo zásob]]&lt;=ZoznamInventára[[#This Row],[Partner]])*(ZoznamInventára[[#This Row],[Zrušené?]]="")*hodZvýrazniť,0)</f>
        <v>0</v>
      </c>
      <c r="C75" s="30">
        <v>71</v>
      </c>
      <c r="D75" s="30" t="s">
        <v>20</v>
      </c>
      <c r="E75" s="30" t="s">
        <v>99</v>
      </c>
      <c r="F75" s="33">
        <v>50</v>
      </c>
      <c r="G75" s="31">
        <v>1</v>
      </c>
      <c r="H75" s="33">
        <f>ZoznamInventára[[#This Row],[Jednotková cena]]*ZoznamInventára[[#This Row],[Množstvo zásob]]</f>
        <v>50</v>
      </c>
      <c r="I75" s="31" t="s">
        <v>100</v>
      </c>
      <c r="J75" s="31" t="s">
        <v>27</v>
      </c>
      <c r="K75" s="35">
        <v>43024</v>
      </c>
      <c r="L75" s="34" t="s">
        <v>5</v>
      </c>
    </row>
    <row r="76" spans="2:12" ht="30" customHeight="1" x14ac:dyDescent="0.25">
      <c r="B76" s="32">
        <f>IFERROR((ZoznamInventára[[#This Row],[Množstvo zásob]]&lt;=ZoznamInventára[[#This Row],[Partner]])*(ZoznamInventára[[#This Row],[Zrušené?]]="")*hodZvýrazniť,0)</f>
        <v>0</v>
      </c>
      <c r="C76" s="30">
        <v>72</v>
      </c>
      <c r="D76" s="30" t="s">
        <v>59</v>
      </c>
      <c r="E76" s="30" t="s">
        <v>60</v>
      </c>
      <c r="F76" s="33">
        <v>0</v>
      </c>
      <c r="G76" s="31">
        <v>22</v>
      </c>
      <c r="H76" s="33">
        <v>2791.72</v>
      </c>
      <c r="I76" s="31" t="s">
        <v>101</v>
      </c>
      <c r="J76" s="31" t="s">
        <v>102</v>
      </c>
      <c r="K76" s="36">
        <v>43027</v>
      </c>
      <c r="L76" s="34" t="s">
        <v>5</v>
      </c>
    </row>
    <row r="77" spans="2:12" ht="30" customHeight="1" x14ac:dyDescent="0.25">
      <c r="B77" s="32">
        <f>IFERROR((ZoznamInventára[[#This Row],[Množstvo zásob]]&lt;=ZoznamInventára[[#This Row],[Partner]])*(ZoznamInventára[[#This Row],[Zrušené?]]="")*hodZvýrazniť,0)</f>
        <v>0</v>
      </c>
      <c r="C77" s="30">
        <v>73</v>
      </c>
      <c r="D77" s="30" t="s">
        <v>59</v>
      </c>
      <c r="E77" s="30" t="s">
        <v>103</v>
      </c>
      <c r="F77" s="33">
        <v>0</v>
      </c>
      <c r="G77" s="31">
        <v>4</v>
      </c>
      <c r="H77" s="33">
        <v>65.959999999999994</v>
      </c>
      <c r="I77" s="31" t="s">
        <v>104</v>
      </c>
      <c r="J77" s="31" t="s">
        <v>27</v>
      </c>
      <c r="K77" s="36">
        <v>43025</v>
      </c>
      <c r="L77" s="34" t="s">
        <v>5</v>
      </c>
    </row>
    <row r="78" spans="2:12" ht="30" customHeight="1" thickBot="1" x14ac:dyDescent="0.3">
      <c r="B78" s="32">
        <f>IFERROR((ZoznamInventára[[#This Row],[Množstvo zásob]]&lt;=ZoznamInventára[[#This Row],[Partner]])*(ZoznamInventára[[#This Row],[Zrušené?]]="")*hodZvýrazniť,0)</f>
        <v>0</v>
      </c>
      <c r="C78" s="30">
        <v>74</v>
      </c>
      <c r="D78" s="30" t="s">
        <v>59</v>
      </c>
      <c r="E78" s="30" t="s">
        <v>105</v>
      </c>
      <c r="F78" s="33">
        <v>0</v>
      </c>
      <c r="G78" s="31">
        <v>4</v>
      </c>
      <c r="H78" s="33">
        <v>138.57</v>
      </c>
      <c r="I78" s="31" t="s">
        <v>104</v>
      </c>
      <c r="J78" s="31" t="s">
        <v>27</v>
      </c>
      <c r="K78" s="36">
        <v>43025</v>
      </c>
      <c r="L78" s="34" t="s">
        <v>5</v>
      </c>
    </row>
    <row r="79" spans="2:12" ht="30" customHeight="1" thickTop="1" x14ac:dyDescent="0.25">
      <c r="B79" s="32">
        <f>IFERROR((ZoznamInventára[[#This Row],[Množstvo zásob]]&lt;=ZoznamInventára[[#This Row],[Partner]])*(ZoznamInventára[[#This Row],[Zrušené?]]="")*hodZvýrazniť,0)</f>
        <v>0</v>
      </c>
      <c r="C79" s="30">
        <v>75</v>
      </c>
      <c r="D79" s="30" t="s">
        <v>24</v>
      </c>
      <c r="E79" s="30" t="s">
        <v>107</v>
      </c>
      <c r="F79" s="33">
        <v>198</v>
      </c>
      <c r="G79" s="31">
        <v>1</v>
      </c>
      <c r="H79" s="33">
        <v>198</v>
      </c>
      <c r="I79" s="31" t="s">
        <v>106</v>
      </c>
      <c r="J79" s="31" t="s">
        <v>27</v>
      </c>
      <c r="K79" s="35">
        <v>43027</v>
      </c>
      <c r="L79" s="34" t="s">
        <v>5</v>
      </c>
    </row>
    <row r="80" spans="2:12" ht="30" customHeight="1" x14ac:dyDescent="0.25">
      <c r="B80" s="32">
        <f>IFERROR((ZoznamInventára[[#This Row],[Množstvo zásob]]&lt;=ZoznamInventára[[#This Row],[Partner]])*(ZoznamInventára[[#This Row],[Zrušené?]]="")*hodZvýrazniť,0)</f>
        <v>0</v>
      </c>
      <c r="C80" s="30">
        <v>76</v>
      </c>
      <c r="D80" s="30" t="s">
        <v>24</v>
      </c>
      <c r="E80" s="30" t="s">
        <v>108</v>
      </c>
      <c r="F80" s="33">
        <v>160</v>
      </c>
      <c r="G80" s="31">
        <v>1</v>
      </c>
      <c r="H80" s="33">
        <v>160</v>
      </c>
      <c r="I80" s="31" t="s">
        <v>106</v>
      </c>
      <c r="J80" s="31" t="s">
        <v>27</v>
      </c>
      <c r="K80" s="36">
        <v>43027</v>
      </c>
      <c r="L80" s="34" t="s">
        <v>5</v>
      </c>
    </row>
    <row r="81" spans="2:12" ht="30" customHeight="1" x14ac:dyDescent="0.25">
      <c r="B81" s="32">
        <f>IFERROR((ZoznamInventára[[#This Row],[Množstvo zásob]]&lt;=ZoznamInventára[[#This Row],[Partner]])*(ZoznamInventára[[#This Row],[Zrušené?]]="")*hodZvýrazniť,0)</f>
        <v>0</v>
      </c>
      <c r="C81" s="30">
        <v>77</v>
      </c>
      <c r="D81" s="30" t="s">
        <v>24</v>
      </c>
      <c r="E81" s="30" t="s">
        <v>108</v>
      </c>
      <c r="F81" s="33">
        <v>160</v>
      </c>
      <c r="G81" s="31">
        <v>1</v>
      </c>
      <c r="H81" s="33">
        <v>160</v>
      </c>
      <c r="I81" s="31" t="s">
        <v>106</v>
      </c>
      <c r="J81" s="31" t="s">
        <v>36</v>
      </c>
      <c r="K81" s="36">
        <v>43027</v>
      </c>
      <c r="L81" s="34" t="s">
        <v>5</v>
      </c>
    </row>
    <row r="82" spans="2:12" ht="30" customHeight="1" thickBot="1" x14ac:dyDescent="0.3">
      <c r="B82" s="32">
        <f>IFERROR((ZoznamInventára[[#This Row],[Množstvo zásob]]&lt;=ZoznamInventára[[#This Row],[Partner]])*(ZoznamInventára[[#This Row],[Zrušené?]]="")*hodZvýrazniť,0)</f>
        <v>0</v>
      </c>
      <c r="C82" s="30">
        <v>78</v>
      </c>
      <c r="D82" s="30" t="s">
        <v>24</v>
      </c>
      <c r="E82" s="30" t="s">
        <v>108</v>
      </c>
      <c r="F82" s="33">
        <v>160</v>
      </c>
      <c r="G82" s="31">
        <v>1</v>
      </c>
      <c r="H82" s="33">
        <v>160</v>
      </c>
      <c r="I82" s="31" t="s">
        <v>106</v>
      </c>
      <c r="J82" s="31" t="s">
        <v>67</v>
      </c>
      <c r="K82" s="36">
        <v>43027</v>
      </c>
      <c r="L82" s="34" t="s">
        <v>5</v>
      </c>
    </row>
    <row r="83" spans="2:12" ht="30" customHeight="1" thickTop="1" x14ac:dyDescent="0.25">
      <c r="B83" s="32">
        <f>IFERROR((ZoznamInventára[[#This Row],[Množstvo zásob]]&lt;=ZoznamInventára[[#This Row],[Partner]])*(ZoznamInventára[[#This Row],[Zrušené?]]="")*hodZvýrazniť,0)</f>
        <v>0</v>
      </c>
      <c r="C83" s="30">
        <v>79</v>
      </c>
      <c r="D83" s="30" t="s">
        <v>20</v>
      </c>
      <c r="E83" s="30" t="s">
        <v>55</v>
      </c>
      <c r="F83" s="33">
        <v>450</v>
      </c>
      <c r="G83" s="31">
        <v>1</v>
      </c>
      <c r="H83" s="33">
        <v>450</v>
      </c>
      <c r="I83" s="31" t="s">
        <v>56</v>
      </c>
      <c r="J83" s="31" t="s">
        <v>57</v>
      </c>
      <c r="K83" s="35">
        <v>43031</v>
      </c>
      <c r="L83" s="34" t="s">
        <v>5</v>
      </c>
    </row>
    <row r="84" spans="2:12" ht="30" customHeight="1" thickBot="1" x14ac:dyDescent="0.3">
      <c r="B84" s="32">
        <f>IFERROR((ZoznamInventára[[#This Row],[Množstvo zásob]]&lt;=ZoznamInventára[[#This Row],[Partner]])*(ZoznamInventára[[#This Row],[Zrušené?]]="")*hodZvýrazniť,0)</f>
        <v>0</v>
      </c>
      <c r="C84" s="30">
        <v>80</v>
      </c>
      <c r="D84" s="30" t="s">
        <v>28</v>
      </c>
      <c r="E84" s="30" t="s">
        <v>29</v>
      </c>
      <c r="F84" s="33">
        <v>4</v>
      </c>
      <c r="G84" s="31">
        <v>560</v>
      </c>
      <c r="H84" s="33">
        <v>2240</v>
      </c>
      <c r="I84" s="31" t="s">
        <v>30</v>
      </c>
      <c r="J84" s="31" t="s">
        <v>27</v>
      </c>
      <c r="K84" s="36">
        <v>43041</v>
      </c>
      <c r="L84" s="34" t="s">
        <v>5</v>
      </c>
    </row>
    <row r="85" spans="2:12" ht="30" customHeight="1" thickTop="1" x14ac:dyDescent="0.25">
      <c r="B85" s="32">
        <f>IFERROR((ZoznamInventára[[#This Row],[Množstvo zásob]]&lt;=ZoznamInventára[[#This Row],[Partner]])*(ZoznamInventára[[#This Row],[Zrušené?]]="")*hodZvýrazniť,0)</f>
        <v>0</v>
      </c>
      <c r="C85" s="30">
        <v>81</v>
      </c>
      <c r="D85" s="30" t="s">
        <v>66</v>
      </c>
      <c r="E85" s="30" t="s">
        <v>109</v>
      </c>
      <c r="F85" s="33">
        <v>360</v>
      </c>
      <c r="G85" s="31">
        <v>1</v>
      </c>
      <c r="H85" s="33">
        <v>360</v>
      </c>
      <c r="I85" s="31" t="s">
        <v>110</v>
      </c>
      <c r="J85" s="31" t="s">
        <v>67</v>
      </c>
      <c r="K85" s="35">
        <v>43042</v>
      </c>
      <c r="L85" s="34" t="s">
        <v>5</v>
      </c>
    </row>
    <row r="86" spans="2:12" ht="30" customHeight="1" thickBot="1" x14ac:dyDescent="0.3">
      <c r="B86" s="32">
        <f>IFERROR((ZoznamInventára[[#This Row],[Množstvo zásob]]&lt;=ZoznamInventára[[#This Row],[Partner]])*(ZoznamInventára[[#This Row],[Zrušené?]]="")*hodZvýrazniť,0)</f>
        <v>0</v>
      </c>
      <c r="C86" s="30">
        <v>82</v>
      </c>
      <c r="D86" s="30" t="s">
        <v>42</v>
      </c>
      <c r="E86" s="30" t="s">
        <v>111</v>
      </c>
      <c r="F86" s="33">
        <v>0</v>
      </c>
      <c r="G86" s="31">
        <v>1</v>
      </c>
      <c r="H86" s="33">
        <v>39.5</v>
      </c>
      <c r="I86" s="31" t="s">
        <v>112</v>
      </c>
      <c r="J86" s="31" t="s">
        <v>45</v>
      </c>
      <c r="K86" s="36">
        <v>43052</v>
      </c>
      <c r="L86" s="34" t="s">
        <v>5</v>
      </c>
    </row>
    <row r="87" spans="2:12" ht="30" customHeight="1" thickTop="1" thickBot="1" x14ac:dyDescent="0.3">
      <c r="B87" s="32">
        <f>IFERROR((ZoznamInventára[[#This Row],[Množstvo zásob]]&lt;=ZoznamInventára[[#This Row],[Partner]])*(ZoznamInventára[[#This Row],[Zrušené?]]="")*hodZvýrazniť,0)</f>
        <v>0</v>
      </c>
      <c r="C87" s="30">
        <v>83</v>
      </c>
      <c r="D87" s="30" t="s">
        <v>14</v>
      </c>
      <c r="E87" s="30" t="s">
        <v>18</v>
      </c>
      <c r="F87" s="33">
        <v>0</v>
      </c>
      <c r="G87" s="31">
        <v>100</v>
      </c>
      <c r="H87" s="33">
        <v>171</v>
      </c>
      <c r="I87" s="31" t="s">
        <v>19</v>
      </c>
      <c r="J87" s="31" t="s">
        <v>17</v>
      </c>
      <c r="K87" s="35">
        <v>43055</v>
      </c>
      <c r="L87" s="34"/>
    </row>
    <row r="88" spans="2:12" ht="30" customHeight="1" thickTop="1" thickBot="1" x14ac:dyDescent="0.3">
      <c r="B88" s="32">
        <f>IFERROR((ZoznamInventára[[#This Row],[Množstvo zásob]]&lt;=ZoznamInventára[[#This Row],[Partner]])*(ZoznamInventára[[#This Row],[Zrušené?]]="")*hodZvýrazniť,0)</f>
        <v>0</v>
      </c>
      <c r="C88" s="30">
        <v>84</v>
      </c>
      <c r="D88" s="30" t="s">
        <v>42</v>
      </c>
      <c r="E88" s="30" t="s">
        <v>113</v>
      </c>
      <c r="F88" s="33">
        <v>0</v>
      </c>
      <c r="G88" s="31">
        <v>200</v>
      </c>
      <c r="H88" s="33">
        <v>16</v>
      </c>
      <c r="I88" s="31" t="s">
        <v>114</v>
      </c>
      <c r="J88" s="31" t="s">
        <v>45</v>
      </c>
      <c r="K88" s="35">
        <v>43055</v>
      </c>
      <c r="L88" s="34"/>
    </row>
    <row r="89" spans="2:12" ht="30" customHeight="1" thickTop="1" thickBot="1" x14ac:dyDescent="0.3">
      <c r="B89" s="32">
        <f>IFERROR((ZoznamInventára[[#This Row],[Množstvo zásob]]&lt;=ZoznamInventára[[#This Row],[Partner]])*(ZoznamInventára[[#This Row],[Zrušené?]]="")*hodZvýrazniť,0)</f>
        <v>0</v>
      </c>
      <c r="C89" s="30">
        <v>85</v>
      </c>
      <c r="D89" s="30" t="s">
        <v>66</v>
      </c>
      <c r="E89" s="30" t="s">
        <v>115</v>
      </c>
      <c r="F89" s="33">
        <v>0</v>
      </c>
      <c r="G89" s="31">
        <v>1</v>
      </c>
      <c r="H89" s="33">
        <v>34</v>
      </c>
      <c r="I89" s="31" t="s">
        <v>110</v>
      </c>
      <c r="J89" s="31" t="s">
        <v>67</v>
      </c>
      <c r="K89" s="35">
        <v>43059</v>
      </c>
      <c r="L89" s="34"/>
    </row>
    <row r="90" spans="2:12" ht="30" customHeight="1" thickTop="1" thickBot="1" x14ac:dyDescent="0.3">
      <c r="B90" s="32">
        <f>IFERROR((ZoznamInventára[[#This Row],[Množstvo zásob]]&lt;=ZoznamInventára[[#This Row],[Partner]])*(ZoznamInventára[[#This Row],[Zrušené?]]="")*hodZvýrazniť,0)</f>
        <v>0</v>
      </c>
      <c r="C90" s="30">
        <v>86</v>
      </c>
      <c r="D90" s="30" t="s">
        <v>66</v>
      </c>
      <c r="E90" s="30" t="s">
        <v>116</v>
      </c>
      <c r="F90" s="33">
        <v>0</v>
      </c>
      <c r="G90" s="31">
        <v>5</v>
      </c>
      <c r="H90" s="33">
        <v>134.69999999999999</v>
      </c>
      <c r="I90" s="31" t="s">
        <v>117</v>
      </c>
      <c r="J90" s="31" t="s">
        <v>67</v>
      </c>
      <c r="K90" s="35">
        <v>43059</v>
      </c>
      <c r="L90" s="34"/>
    </row>
    <row r="91" spans="2:12" ht="30" customHeight="1" thickTop="1" thickBot="1" x14ac:dyDescent="0.3">
      <c r="B91" s="32">
        <f>IFERROR((ZoznamInventára[[#This Row],[Množstvo zásob]]&lt;=ZoznamInventára[[#This Row],[Partner]])*(ZoznamInventára[[#This Row],[Zrušené?]]="")*hodZvýrazniť,0)</f>
        <v>0</v>
      </c>
      <c r="C91" s="30">
        <v>87</v>
      </c>
      <c r="D91" s="30" t="s">
        <v>66</v>
      </c>
      <c r="E91" s="30" t="s">
        <v>118</v>
      </c>
      <c r="F91" s="33">
        <v>0</v>
      </c>
      <c r="G91" s="31">
        <v>1</v>
      </c>
      <c r="H91" s="33">
        <v>58</v>
      </c>
      <c r="I91" s="31" t="s">
        <v>119</v>
      </c>
      <c r="J91" s="31" t="s">
        <v>67</v>
      </c>
      <c r="K91" s="35">
        <v>43061</v>
      </c>
      <c r="L91" s="34"/>
    </row>
    <row r="92" spans="2:12" ht="30" customHeight="1" thickTop="1" thickBot="1" x14ac:dyDescent="0.3">
      <c r="B92" s="32">
        <f>IFERROR((ZoznamInventára[[#This Row],[Množstvo zásob]]&lt;=ZoznamInventára[[#This Row],[Partner]])*(ZoznamInventára[[#This Row],[Zrušené?]]="")*hodZvýrazniť,0)</f>
        <v>0</v>
      </c>
      <c r="C92" s="30">
        <v>88</v>
      </c>
      <c r="D92" s="30" t="s">
        <v>66</v>
      </c>
      <c r="E92" s="30" t="s">
        <v>120</v>
      </c>
      <c r="F92" s="33">
        <v>0</v>
      </c>
      <c r="G92" s="31">
        <v>1</v>
      </c>
      <c r="H92" s="33">
        <v>8.4</v>
      </c>
      <c r="I92" s="31" t="s">
        <v>121</v>
      </c>
      <c r="J92" s="31" t="s">
        <v>67</v>
      </c>
      <c r="K92" s="35">
        <v>43070</v>
      </c>
      <c r="L92" s="34"/>
    </row>
    <row r="93" spans="2:12" ht="30" customHeight="1" thickTop="1" thickBot="1" x14ac:dyDescent="0.3">
      <c r="B93" s="32">
        <f>IFERROR((ZoznamInventára[[#This Row],[Množstvo zásob]]&lt;=ZoznamInventára[[#This Row],[Partner]])*(ZoznamInventára[[#This Row],[Zrušené?]]="")*hodZvýrazniť,0)</f>
        <v>0</v>
      </c>
      <c r="C93" s="30">
        <v>89</v>
      </c>
      <c r="D93" s="30" t="s">
        <v>28</v>
      </c>
      <c r="E93" s="30" t="s">
        <v>29</v>
      </c>
      <c r="F93" s="33">
        <v>4</v>
      </c>
      <c r="G93" s="31">
        <v>441</v>
      </c>
      <c r="H93" s="33">
        <f>ZoznamInventára[[#This Row],[Jednotková cena]]*ZoznamInventára[[#This Row],[Množstvo zásob]]</f>
        <v>1764</v>
      </c>
      <c r="I93" s="31" t="s">
        <v>30</v>
      </c>
      <c r="J93" s="31" t="s">
        <v>27</v>
      </c>
      <c r="K93" s="35">
        <v>43070</v>
      </c>
      <c r="L93" s="34"/>
    </row>
    <row r="94" spans="2:12" ht="30" customHeight="1" thickTop="1" thickBot="1" x14ac:dyDescent="0.3">
      <c r="B94" s="32">
        <f>IFERROR((ZoznamInventára[[#This Row],[Množstvo zásob]]&lt;=ZoznamInventára[[#This Row],[Partner]])*(ZoznamInventára[[#This Row],[Zrušené?]]="")*hodZvýrazniť,0)</f>
        <v>0</v>
      </c>
      <c r="C94" s="30">
        <v>90</v>
      </c>
      <c r="D94" s="30" t="s">
        <v>59</v>
      </c>
      <c r="E94" s="30" t="s">
        <v>122</v>
      </c>
      <c r="F94" s="33">
        <v>1</v>
      </c>
      <c r="G94" s="31">
        <v>17</v>
      </c>
      <c r="H94" s="33">
        <f>ZoznamInventára[[#This Row],[Jednotková cena]]*ZoznamInventára[[#This Row],[Množstvo zásob]]</f>
        <v>17</v>
      </c>
      <c r="I94" s="31" t="s">
        <v>123</v>
      </c>
      <c r="J94" s="31" t="s">
        <v>27</v>
      </c>
      <c r="K94" s="35">
        <v>43062</v>
      </c>
      <c r="L94" s="34"/>
    </row>
    <row r="95" spans="2:12" ht="30" customHeight="1" thickTop="1" thickBot="1" x14ac:dyDescent="0.3">
      <c r="B95" s="32">
        <f>IFERROR((ZoznamInventára[[#This Row],[Množstvo zásob]]&lt;=ZoznamInventára[[#This Row],[Partner]])*(ZoznamInventára[[#This Row],[Zrušené?]]="")*hodZvýrazniť,0)</f>
        <v>0</v>
      </c>
      <c r="C95" s="30">
        <v>91</v>
      </c>
      <c r="D95" s="30" t="s">
        <v>59</v>
      </c>
      <c r="E95" s="30" t="s">
        <v>122</v>
      </c>
      <c r="F95" s="33">
        <v>1</v>
      </c>
      <c r="G95" s="31">
        <v>7</v>
      </c>
      <c r="H95" s="33">
        <f>ZoznamInventára[[#This Row],[Jednotková cena]]*ZoznamInventára[[#This Row],[Množstvo zásob]]</f>
        <v>7</v>
      </c>
      <c r="I95" s="31" t="s">
        <v>123</v>
      </c>
      <c r="J95" s="31" t="s">
        <v>27</v>
      </c>
      <c r="K95" s="35">
        <v>43062</v>
      </c>
      <c r="L95" s="34"/>
    </row>
    <row r="96" spans="2:12" ht="30" customHeight="1" thickTop="1" thickBot="1" x14ac:dyDescent="0.3">
      <c r="B96" s="32">
        <f>IFERROR((ZoznamInventára[[#This Row],[Množstvo zásob]]&lt;=ZoznamInventára[[#This Row],[Partner]])*(ZoznamInventára[[#This Row],[Zrušené?]]="")*hodZvýrazniť,0)</f>
        <v>0</v>
      </c>
      <c r="C96" s="30">
        <v>92</v>
      </c>
      <c r="D96" s="30" t="s">
        <v>124</v>
      </c>
      <c r="E96" s="30" t="s">
        <v>125</v>
      </c>
      <c r="F96" s="33">
        <v>0</v>
      </c>
      <c r="G96" s="31">
        <v>1</v>
      </c>
      <c r="H96" s="33">
        <v>47.52</v>
      </c>
      <c r="I96" s="31" t="s">
        <v>126</v>
      </c>
      <c r="J96" s="31" t="s">
        <v>127</v>
      </c>
      <c r="K96" s="35">
        <v>43077</v>
      </c>
      <c r="L96" s="34"/>
    </row>
    <row r="97" spans="2:12" ht="30" customHeight="1" thickTop="1" thickBot="1" x14ac:dyDescent="0.3">
      <c r="B97" s="32">
        <f>IFERROR((ZoznamInventára[[#This Row],[Množstvo zásob]]&lt;=ZoznamInventára[[#This Row],[Partner]])*(ZoznamInventára[[#This Row],[Zrušené?]]="")*hodZvýrazniť,0)</f>
        <v>0</v>
      </c>
      <c r="C97" s="30">
        <v>93</v>
      </c>
      <c r="D97" s="30" t="s">
        <v>59</v>
      </c>
      <c r="E97" s="30" t="s">
        <v>128</v>
      </c>
      <c r="F97" s="33">
        <v>0</v>
      </c>
      <c r="G97" s="31">
        <v>20</v>
      </c>
      <c r="H97" s="33">
        <v>15.15</v>
      </c>
      <c r="I97" s="31" t="s">
        <v>129</v>
      </c>
      <c r="J97" s="31" t="s">
        <v>27</v>
      </c>
      <c r="K97" s="35">
        <v>43083</v>
      </c>
      <c r="L97" s="34"/>
    </row>
    <row r="98" spans="2:12" ht="30" customHeight="1" thickTop="1" thickBot="1" x14ac:dyDescent="0.3">
      <c r="B98" s="32">
        <f>IFERROR((ZoznamInventára[[#This Row],[Množstvo zásob]]&lt;=ZoznamInventára[[#This Row],[Partner]])*(ZoznamInventára[[#This Row],[Zrušené?]]="")*hodZvýrazniť,0)</f>
        <v>0</v>
      </c>
      <c r="C98" s="30">
        <v>94</v>
      </c>
      <c r="D98" s="30" t="s">
        <v>24</v>
      </c>
      <c r="E98" s="30" t="s">
        <v>130</v>
      </c>
      <c r="F98" s="33">
        <v>0</v>
      </c>
      <c r="G98" s="31">
        <v>2</v>
      </c>
      <c r="H98" s="33">
        <v>47.98</v>
      </c>
      <c r="I98" s="31" t="s">
        <v>51</v>
      </c>
      <c r="J98" s="31" t="s">
        <v>27</v>
      </c>
      <c r="K98" s="35">
        <v>43083</v>
      </c>
      <c r="L98" s="34"/>
    </row>
    <row r="99" spans="2:12" ht="30" customHeight="1" thickTop="1" thickBot="1" x14ac:dyDescent="0.3">
      <c r="B99" s="32">
        <f>IFERROR((ZoznamInventára[[#This Row],[Množstvo zásob]]&lt;=ZoznamInventára[[#This Row],[Partner]])*(ZoznamInventára[[#This Row],[Zrušené?]]="")*hodZvýrazniť,0)</f>
        <v>0</v>
      </c>
      <c r="C99" s="30">
        <v>95</v>
      </c>
      <c r="D99" s="30" t="s">
        <v>59</v>
      </c>
      <c r="E99" s="30" t="s">
        <v>131</v>
      </c>
      <c r="F99" s="33">
        <v>0</v>
      </c>
      <c r="G99" s="31">
        <v>1</v>
      </c>
      <c r="H99" s="33">
        <v>40</v>
      </c>
      <c r="I99" s="31" t="s">
        <v>132</v>
      </c>
      <c r="J99" s="31" t="s">
        <v>27</v>
      </c>
      <c r="K99" s="35">
        <v>43083</v>
      </c>
      <c r="L99" s="34"/>
    </row>
    <row r="100" spans="2:12" ht="30" customHeight="1" thickTop="1" thickBot="1" x14ac:dyDescent="0.3">
      <c r="B100" s="32">
        <f>IFERROR((ZoznamInventára[[#This Row],[Množstvo zásob]]&lt;=ZoznamInventára[[#This Row],[Partner]])*(ZoznamInventára[[#This Row],[Zrušené?]]="")*hodZvýrazniť,0)</f>
        <v>0</v>
      </c>
      <c r="C100" s="30">
        <v>96</v>
      </c>
      <c r="D100" s="30" t="s">
        <v>28</v>
      </c>
      <c r="E100" s="30" t="s">
        <v>133</v>
      </c>
      <c r="F100" s="33">
        <v>0</v>
      </c>
      <c r="G100" s="31">
        <v>5</v>
      </c>
      <c r="H100" s="33">
        <v>77.680000000000007</v>
      </c>
      <c r="I100" s="31" t="s">
        <v>134</v>
      </c>
      <c r="J100" s="31" t="s">
        <v>27</v>
      </c>
      <c r="K100" s="35">
        <v>43084</v>
      </c>
      <c r="L100" s="34"/>
    </row>
    <row r="101" spans="2:12" ht="30" customHeight="1" thickTop="1" thickBot="1" x14ac:dyDescent="0.3">
      <c r="B101" s="32">
        <f>IFERROR((ZoznamInventára[[#This Row],[Množstvo zásob]]&lt;=ZoznamInventára[[#This Row],[Partner]])*(ZoznamInventára[[#This Row],[Zrušené?]]="")*hodZvýrazniť,0)</f>
        <v>0</v>
      </c>
      <c r="C101" s="30">
        <v>97</v>
      </c>
      <c r="D101" s="30" t="s">
        <v>28</v>
      </c>
      <c r="E101" s="30" t="s">
        <v>29</v>
      </c>
      <c r="F101" s="33">
        <v>4</v>
      </c>
      <c r="G101" s="31">
        <v>503</v>
      </c>
      <c r="H101" s="33">
        <f>ZoznamInventára[[#This Row],[Jednotková cena]]*ZoznamInventára[[#This Row],[Množstvo zásob]]</f>
        <v>2012</v>
      </c>
      <c r="I101" s="31" t="s">
        <v>30</v>
      </c>
      <c r="J101" s="31" t="s">
        <v>27</v>
      </c>
      <c r="K101" s="35">
        <v>43087</v>
      </c>
      <c r="L101" s="34"/>
    </row>
    <row r="102" spans="2:12" ht="30" customHeight="1" thickTop="1" thickBot="1" x14ac:dyDescent="0.3">
      <c r="B102" s="32">
        <f>IFERROR((ZoznamInventára[[#This Row],[Množstvo zásob]]&lt;=ZoznamInventára[[#This Row],[Partner]])*(ZoznamInventára[[#This Row],[Zrušené?]]="")*hodZvýrazniť,0)</f>
        <v>0</v>
      </c>
      <c r="C102" s="30">
        <v>98</v>
      </c>
      <c r="D102" s="30" t="s">
        <v>59</v>
      </c>
      <c r="E102" s="30" t="s">
        <v>135</v>
      </c>
      <c r="F102" s="33"/>
      <c r="G102" s="31">
        <v>8</v>
      </c>
      <c r="H102" s="33">
        <v>4498.93</v>
      </c>
      <c r="I102" s="31" t="s">
        <v>136</v>
      </c>
      <c r="J102" s="31" t="s">
        <v>137</v>
      </c>
      <c r="K102" s="35">
        <v>43088</v>
      </c>
      <c r="L102" s="34"/>
    </row>
    <row r="103" spans="2:12" ht="30" customHeight="1" thickTop="1" thickBot="1" x14ac:dyDescent="0.3">
      <c r="B103" s="32">
        <f>IFERROR((ZoznamInventára[[#This Row],[Množstvo zásob]]&lt;=ZoznamInventára[[#This Row],[Partner]])*(ZoznamInventára[[#This Row],[Zrušené?]]="")*hodZvýrazniť,0)</f>
        <v>0</v>
      </c>
      <c r="C103" s="30">
        <v>99</v>
      </c>
      <c r="D103" s="30" t="s">
        <v>124</v>
      </c>
      <c r="E103" s="30" t="s">
        <v>138</v>
      </c>
      <c r="F103" s="33"/>
      <c r="G103" s="31">
        <v>1</v>
      </c>
      <c r="H103" s="33">
        <v>550</v>
      </c>
      <c r="I103" s="31" t="s">
        <v>139</v>
      </c>
      <c r="J103" s="31" t="s">
        <v>27</v>
      </c>
      <c r="K103" s="35">
        <v>43089</v>
      </c>
      <c r="L103" s="34"/>
    </row>
    <row r="104" spans="2:12" ht="30" customHeight="1" thickTop="1" thickBot="1" x14ac:dyDescent="0.3">
      <c r="B104" s="32">
        <f>IFERROR((ZoznamInventára[[#This Row],[Množstvo zásob]]&lt;=ZoznamInventára[[#This Row],[Partner]])*(ZoznamInventára[[#This Row],[Zrušené?]]="")*hodZvýrazniť,0)</f>
        <v>0</v>
      </c>
      <c r="C104" s="30" t="s">
        <v>140</v>
      </c>
      <c r="D104" s="30" t="s">
        <v>79</v>
      </c>
      <c r="E104" s="30" t="s">
        <v>141</v>
      </c>
      <c r="F104" s="33"/>
      <c r="G104" s="31">
        <v>3</v>
      </c>
      <c r="H104" s="33">
        <v>978</v>
      </c>
      <c r="I104" s="31" t="s">
        <v>142</v>
      </c>
      <c r="J104" s="31" t="s">
        <v>45</v>
      </c>
      <c r="K104" s="35">
        <v>43089</v>
      </c>
      <c r="L104" s="34"/>
    </row>
    <row r="105" spans="2:12" ht="30" customHeight="1" thickTop="1" thickBot="1" x14ac:dyDescent="0.3">
      <c r="B105" s="32">
        <f>IFERROR((ZoznamInventára[[#This Row],[Množstvo zásob]]&lt;=ZoznamInventára[[#This Row],[Partner]])*(ZoznamInventára[[#This Row],[Zrušené?]]="")*hodZvýrazniť,0)</f>
        <v>0</v>
      </c>
      <c r="C105" s="30">
        <v>100</v>
      </c>
      <c r="D105" s="30" t="s">
        <v>59</v>
      </c>
      <c r="E105" s="30" t="s">
        <v>143</v>
      </c>
      <c r="F105" s="33"/>
      <c r="G105" s="31">
        <v>21</v>
      </c>
      <c r="H105" s="33">
        <v>850</v>
      </c>
      <c r="I105" s="31" t="s">
        <v>144</v>
      </c>
      <c r="J105" s="31" t="s">
        <v>145</v>
      </c>
      <c r="K105" s="35">
        <v>43089</v>
      </c>
      <c r="L105" s="34"/>
    </row>
    <row r="106" spans="2:12" ht="30" customHeight="1" thickTop="1" x14ac:dyDescent="0.25">
      <c r="B106" s="32">
        <f>IFERROR((ZoznamInventára[[#This Row],[Množstvo zásob]]&lt;=ZoznamInventára[[#This Row],[Partner]])*(ZoznamInventára[[#This Row],[Zrušené?]]="")*hodZvýrazniť,0)</f>
        <v>0</v>
      </c>
      <c r="C106" s="30">
        <v>101</v>
      </c>
      <c r="D106" s="30" t="s">
        <v>59</v>
      </c>
      <c r="E106" s="30" t="s">
        <v>146</v>
      </c>
      <c r="F106" s="33"/>
      <c r="G106" s="31">
        <v>1</v>
      </c>
      <c r="H106" s="33">
        <v>600</v>
      </c>
      <c r="I106" s="31" t="s">
        <v>147</v>
      </c>
      <c r="J106" s="31" t="s">
        <v>148</v>
      </c>
      <c r="K106" s="35">
        <v>43091</v>
      </c>
      <c r="L106" s="34"/>
    </row>
  </sheetData>
  <mergeCells count="2">
    <mergeCell ref="C1:E1"/>
    <mergeCell ref="F1:G1"/>
  </mergeCells>
  <conditionalFormatting sqref="C4:L106">
    <cfRule type="expression" dxfId="73" priority="68">
      <formula>$B4=1</formula>
    </cfRule>
    <cfRule type="expression" dxfId="72" priority="69">
      <formula>$L4="áno"</formula>
    </cfRule>
  </conditionalFormatting>
  <conditionalFormatting sqref="C26:L26">
    <cfRule type="expression" dxfId="71" priority="43">
      <formula>$B26=1</formula>
    </cfRule>
    <cfRule type="expression" dxfId="70" priority="44">
      <formula>$L26="áno"</formula>
    </cfRule>
  </conditionalFormatting>
  <conditionalFormatting sqref="C27:L29">
    <cfRule type="expression" dxfId="69" priority="41">
      <formula>$B27=1</formula>
    </cfRule>
    <cfRule type="expression" dxfId="68" priority="42">
      <formula>$L27="áno"</formula>
    </cfRule>
  </conditionalFormatting>
  <conditionalFormatting sqref="C30:L70">
    <cfRule type="expression" dxfId="67" priority="39">
      <formula>$B30=1</formula>
    </cfRule>
    <cfRule type="expression" dxfId="66" priority="40">
      <formula>$L30="áno"</formula>
    </cfRule>
  </conditionalFormatting>
  <conditionalFormatting sqref="C30:L70">
    <cfRule type="expression" dxfId="65" priority="37">
      <formula>$B30=1</formula>
    </cfRule>
    <cfRule type="expression" dxfId="64" priority="38">
      <formula>$L30="áno"</formula>
    </cfRule>
  </conditionalFormatting>
  <conditionalFormatting sqref="C71:L74">
    <cfRule type="expression" dxfId="63" priority="35">
      <formula>$B71=1</formula>
    </cfRule>
    <cfRule type="expression" dxfId="62" priority="36">
      <formula>$L71="áno"</formula>
    </cfRule>
  </conditionalFormatting>
  <conditionalFormatting sqref="C71:L74">
    <cfRule type="expression" dxfId="61" priority="33">
      <formula>$B71=1</formula>
    </cfRule>
    <cfRule type="expression" dxfId="60" priority="34">
      <formula>$L71="áno"</formula>
    </cfRule>
  </conditionalFormatting>
  <conditionalFormatting sqref="C71:L74">
    <cfRule type="expression" dxfId="59" priority="31">
      <formula>$B71=1</formula>
    </cfRule>
    <cfRule type="expression" dxfId="58" priority="32">
      <formula>$L71="áno"</formula>
    </cfRule>
  </conditionalFormatting>
  <conditionalFormatting sqref="C75:L78">
    <cfRule type="expression" dxfId="57" priority="29">
      <formula>$B75=1</formula>
    </cfRule>
    <cfRule type="expression" dxfId="56" priority="30">
      <formula>$L75="áno"</formula>
    </cfRule>
  </conditionalFormatting>
  <conditionalFormatting sqref="C75:L78">
    <cfRule type="expression" dxfId="55" priority="27">
      <formula>$B75=1</formula>
    </cfRule>
    <cfRule type="expression" dxfId="54" priority="28">
      <formula>$L75="áno"</formula>
    </cfRule>
  </conditionalFormatting>
  <conditionalFormatting sqref="C75:L78">
    <cfRule type="expression" dxfId="53" priority="25">
      <formula>$B75=1</formula>
    </cfRule>
    <cfRule type="expression" dxfId="52" priority="26">
      <formula>$L75="áno"</formula>
    </cfRule>
  </conditionalFormatting>
  <conditionalFormatting sqref="C79:L82">
    <cfRule type="expression" dxfId="51" priority="23">
      <formula>$B79=1</formula>
    </cfRule>
    <cfRule type="expression" dxfId="50" priority="24">
      <formula>$L79="áno"</formula>
    </cfRule>
  </conditionalFormatting>
  <conditionalFormatting sqref="C79:L82">
    <cfRule type="expression" dxfId="49" priority="21">
      <formula>$B79=1</formula>
    </cfRule>
    <cfRule type="expression" dxfId="48" priority="22">
      <formula>$L79="áno"</formula>
    </cfRule>
  </conditionalFormatting>
  <conditionalFormatting sqref="C79:L82">
    <cfRule type="expression" dxfId="47" priority="19">
      <formula>$B79=1</formula>
    </cfRule>
    <cfRule type="expression" dxfId="46" priority="20">
      <formula>$L79="áno"</formula>
    </cfRule>
  </conditionalFormatting>
  <conditionalFormatting sqref="C79:L82">
    <cfRule type="expression" dxfId="45" priority="17">
      <formula>$B79=1</formula>
    </cfRule>
    <cfRule type="expression" dxfId="44" priority="18">
      <formula>$L79="áno"</formula>
    </cfRule>
  </conditionalFormatting>
  <conditionalFormatting sqref="C83:L84">
    <cfRule type="expression" dxfId="43" priority="15">
      <formula>$B83=1</formula>
    </cfRule>
    <cfRule type="expression" dxfId="42" priority="16">
      <formula>$L83="áno"</formula>
    </cfRule>
  </conditionalFormatting>
  <conditionalFormatting sqref="C83:L84">
    <cfRule type="expression" dxfId="41" priority="13">
      <formula>$B83=1</formula>
    </cfRule>
    <cfRule type="expression" dxfId="40" priority="14">
      <formula>$L83="áno"</formula>
    </cfRule>
  </conditionalFormatting>
  <conditionalFormatting sqref="C83:L84">
    <cfRule type="expression" dxfId="39" priority="11">
      <formula>$B83=1</formula>
    </cfRule>
    <cfRule type="expression" dxfId="38" priority="12">
      <formula>$L83="áno"</formula>
    </cfRule>
  </conditionalFormatting>
  <conditionalFormatting sqref="C83:L84">
    <cfRule type="expression" dxfId="37" priority="9">
      <formula>$B83=1</formula>
    </cfRule>
    <cfRule type="expression" dxfId="36" priority="10">
      <formula>$L83="áno"</formula>
    </cfRule>
  </conditionalFormatting>
  <conditionalFormatting sqref="C85:L86">
    <cfRule type="expression" dxfId="35" priority="7">
      <formula>$B85=1</formula>
    </cfRule>
    <cfRule type="expression" dxfId="34" priority="8">
      <formula>$L85="áno"</formula>
    </cfRule>
  </conditionalFormatting>
  <conditionalFormatting sqref="C85:L86">
    <cfRule type="expression" dxfId="33" priority="5">
      <formula>$B85=1</formula>
    </cfRule>
    <cfRule type="expression" dxfId="32" priority="6">
      <formula>$L85="áno"</formula>
    </cfRule>
  </conditionalFormatting>
  <conditionalFormatting sqref="C85:L86">
    <cfRule type="expression" dxfId="31" priority="3">
      <formula>$B85=1</formula>
    </cfRule>
    <cfRule type="expression" dxfId="30" priority="4">
      <formula>$L85="áno"</formula>
    </cfRule>
  </conditionalFormatting>
  <conditionalFormatting sqref="C85:L86">
    <cfRule type="expression" dxfId="29" priority="1">
      <formula>$B85=1</formula>
    </cfRule>
    <cfRule type="expression" dxfId="28" priority="2">
      <formula>$L85="áno"</formula>
    </cfRule>
  </conditionalFormatting>
  <dataValidations count="14">
    <dataValidation type="list" allowBlank="1" showInputMessage="1" showErrorMessage="1" error="Vyberte možnosť z rozbaľovacieho zoznamu. Vyberte položku ZNOVA a zadajte možnosť Áno alebo Nie. Alebo vyberte položku ZRUŠIŤ a kombináciou klávesov Alt + ŠÍPKA NADOL sa pohybujte v zozname." prompt="Ak chcete zvýrazniť položky na doobjednanie, stlačte klávesy Alt + ŠÍPKA NADOL, prejdite na položku Áno a stlačte ENTER. Stĺpcu B sa pridá príznak a riadok v tabuľke Zoznam Inventára sa zvýrazní. Ak vyberiete Nie, vymažete príznak a všetky zvýraznenia" sqref="H1">
      <formula1>"Áno, Nie"</formula1>
    </dataValidation>
    <dataValidation allowBlank="1" showInputMessage="1" prompt="Tento hárok sleduje položky inventára uvedené v tabuľke so zoznamom inventára a je v ňom možné zvýrazňovať položky na doobjednanie. Zároveň umožňuje označovať tieto položky. Zrušené položky sú prečiarknuté a v stĺpci Zrušené je dopísané slovo Áno" sqref="A1"/>
    <dataValidation errorStyle="information" allowBlank="1" showInputMessage="1" error="Položky na doobjednanie sa zvýraznia, len ak zadáte slovo Áno" prompt="Zvýrazniť položky na doobjednanie. Ak vyberiete v rozbaľovacom zozname v bunke H1 vpravo možnosť Áno, zvýrazníte riadky a do stĺpca B tabuľky so zoznamom inventára umiestnite príznak označujúci položky, ktoré treba doobjednať" sqref="F1:G1"/>
    <dataValidation allowBlank="1" showInputMessage="1" showErrorMessage="1" prompt="Ikona príznaku v tomto stĺpci označuje položky v zozname inventára, ktoré treba doobjednať. Ikony príznaku sa zobrazia, len ak sa v bunke H1 vyberie možnosť Áno a položka spĺňa podmienky doobjednania" sqref="B3"/>
    <dataValidation allowBlank="1" showInputMessage="1" showErrorMessage="1" prompt="Do tohto stĺpca zadajte ID položky inventára" sqref="C3"/>
    <dataValidation allowBlank="1" showInputMessage="1" showErrorMessage="1" prompt="Do tohto stĺpca zadajte názov položky" sqref="D3"/>
    <dataValidation allowBlank="1" showInputMessage="1" showErrorMessage="1" prompt="Do tohto stĺpca zadajte popis položky" sqref="E3"/>
    <dataValidation allowBlank="1" showInputMessage="1" showErrorMessage="1" prompt="Do tohto stĺpca zadajte jednotkovú cenu každej položky" sqref="F3"/>
    <dataValidation allowBlank="1" showInputMessage="1" showErrorMessage="1" prompt="Do tohto stĺpca zadajte množstvo zásob z každej položky" sqref="G3"/>
    <dataValidation allowBlank="1" showInputMessage="1" showErrorMessage="1" prompt="V tomto stĺpci sa automaticky vypočíta hodnota inventára" sqref="H3"/>
    <dataValidation allowBlank="1" showInputMessage="1" showErrorMessage="1" prompt="Do tohto poľa zadajte úroveň doobjednania jednotlivých položiek" sqref="I3"/>
    <dataValidation allowBlank="1" showInputMessage="1" showErrorMessage="1" prompt="Zadajte počet dní, za ktorý sa doobjednajú jednotlivé položky v tomto stĺpci" sqref="J3"/>
    <dataValidation allowBlank="1" showInputMessage="1" showErrorMessage="1" prompt="Do tohto stĺpca zadajte množstvo každej položky na doobjednanie" sqref="K3"/>
    <dataValidation allowBlank="1" showInputMessage="1" showErrorMessage="1" prompt="Ak bola položka zrušená, zadajte možnosť Áno. Keď zadáte možnosť Áno, príslušný riadok sa zvýrazní svetlosivou farbou a štýl písma sa zmení na prečiarknuté" sqref="L3"/>
  </dataValidations>
  <printOptions horizontalCentered="1"/>
  <pageMargins left="0.25" right="0.25" top="0.75" bottom="0.75" header="0.05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2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Zoznam inventára</vt:lpstr>
      <vt:lpstr>NadpisStĺpca1</vt:lpstr>
      <vt:lpstr>'Zoznam inventára'!Názvy_tlače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PC3</dc:creator>
  <cp:lastModifiedBy>PC3</cp:lastModifiedBy>
  <dcterms:created xsi:type="dcterms:W3CDTF">2016-08-01T23:26:40Z</dcterms:created>
  <dcterms:modified xsi:type="dcterms:W3CDTF">2019-01-24T12:35:02Z</dcterms:modified>
</cp:coreProperties>
</file>